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5.System\HP2\PRESS STATISTIK\HT2025\"/>
    </mc:Choice>
  </mc:AlternateContent>
  <xr:revisionPtr revIDLastSave="0" documentId="14_{2997E1C6-5C7A-4A43-8686-30778C4234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mälda totalt o per lärosäte" sheetId="4" r:id="rId1"/>
    <sheet name="Anmälda per provort" sheetId="9" r:id="rId2"/>
    <sheet name="KÖN" sheetId="5" r:id="rId3"/>
    <sheet name="ÅLDER" sheetId="6" r:id="rId4"/>
    <sheet name="BOSTADSOR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6" l="1"/>
  <c r="G13" i="5" l="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4" i="5"/>
  <c r="G12" i="5"/>
  <c r="F35" i="5"/>
  <c r="E35" i="5"/>
  <c r="D35" i="5"/>
  <c r="D30" i="4"/>
  <c r="F30" i="4" s="1"/>
  <c r="G30" i="4" s="1"/>
  <c r="G35" i="5" l="1"/>
  <c r="F6" i="5"/>
  <c r="G6" i="5" s="1"/>
  <c r="F7" i="5"/>
  <c r="G7" i="5" s="1"/>
  <c r="F5" i="5"/>
  <c r="G5" i="5" s="1"/>
  <c r="G9" i="4"/>
  <c r="G11" i="4"/>
  <c r="G12" i="4"/>
  <c r="G13" i="4"/>
  <c r="G14" i="4"/>
  <c r="G19" i="4"/>
  <c r="G21" i="4"/>
  <c r="G22" i="4"/>
  <c r="G23" i="4"/>
  <c r="G24" i="4"/>
  <c r="G27" i="4"/>
  <c r="F8" i="4"/>
  <c r="G8" i="4" s="1"/>
  <c r="F9" i="4"/>
  <c r="F10" i="4"/>
  <c r="G10" i="4" s="1"/>
  <c r="F11" i="4"/>
  <c r="F12" i="4"/>
  <c r="F13" i="4"/>
  <c r="F14" i="4"/>
  <c r="F15" i="4"/>
  <c r="G15" i="4" s="1"/>
  <c r="F16" i="4"/>
  <c r="G16" i="4" s="1"/>
  <c r="F17" i="4"/>
  <c r="G17" i="4" s="1"/>
  <c r="F18" i="4"/>
  <c r="G18" i="4" s="1"/>
  <c r="F19" i="4"/>
  <c r="F20" i="4"/>
  <c r="G20" i="4" s="1"/>
  <c r="F21" i="4"/>
  <c r="F22" i="4"/>
  <c r="F23" i="4"/>
  <c r="F24" i="4"/>
  <c r="F25" i="4"/>
  <c r="G25" i="4" s="1"/>
  <c r="F26" i="4"/>
  <c r="G26" i="4" s="1"/>
  <c r="F27" i="4"/>
  <c r="F29" i="4"/>
  <c r="G29" i="4" s="1"/>
  <c r="F7" i="4" l="1"/>
  <c r="G7" i="4" s="1"/>
  <c r="D73" i="6"/>
  <c r="E30" i="4"/>
</calcChain>
</file>

<file path=xl/sharedStrings.xml><?xml version="1.0" encoding="utf-8"?>
<sst xmlns="http://schemas.openxmlformats.org/spreadsheetml/2006/main" count="767" uniqueCount="348">
  <si>
    <t>REGION</t>
  </si>
  <si>
    <t>R-id</t>
  </si>
  <si>
    <t>KÖNSFÖRDELNING TOTALT</t>
  </si>
  <si>
    <t>KVINNOR</t>
  </si>
  <si>
    <t>MÄN</t>
  </si>
  <si>
    <t>Malmö</t>
  </si>
  <si>
    <t>Lund</t>
  </si>
  <si>
    <t>Helsingborg</t>
  </si>
  <si>
    <t>Karlstad</t>
  </si>
  <si>
    <t>Halmstad</t>
  </si>
  <si>
    <t>Jönköping</t>
  </si>
  <si>
    <t>Kristianstad</t>
  </si>
  <si>
    <t>Skövde</t>
  </si>
  <si>
    <t>Falun</t>
  </si>
  <si>
    <t>Borlänge</t>
  </si>
  <si>
    <t>Lidköping</t>
  </si>
  <si>
    <t>Ängelholm</t>
  </si>
  <si>
    <t>Värnamo</t>
  </si>
  <si>
    <t>Falkenberg</t>
  </si>
  <si>
    <t>Karlskrona</t>
  </si>
  <si>
    <t>Trelleborg</t>
  </si>
  <si>
    <t>Visby</t>
  </si>
  <si>
    <t>Falköping</t>
  </si>
  <si>
    <t>Hässleholm</t>
  </si>
  <si>
    <t>Nässjö</t>
  </si>
  <si>
    <t>Eslöv</t>
  </si>
  <si>
    <t>Ystad</t>
  </si>
  <si>
    <t>Mariestad</t>
  </si>
  <si>
    <t>Ludvika</t>
  </si>
  <si>
    <t>Landskrona</t>
  </si>
  <si>
    <t>Kristinehamn</t>
  </si>
  <si>
    <t>Tranås</t>
  </si>
  <si>
    <t>Karlshamn</t>
  </si>
  <si>
    <t>Laholm</t>
  </si>
  <si>
    <t>Mora</t>
  </si>
  <si>
    <t>Eksjö</t>
  </si>
  <si>
    <t>Åmål</t>
  </si>
  <si>
    <t>Avesta</t>
  </si>
  <si>
    <t>ANTAL ANMÄLDA</t>
  </si>
  <si>
    <t>ORT</t>
  </si>
  <si>
    <t>Varberg</t>
  </si>
  <si>
    <t>Vetlanda</t>
  </si>
  <si>
    <t>Arvika</t>
  </si>
  <si>
    <t>TOTALT BETALDA</t>
  </si>
  <si>
    <t>FÖDELSEÅR</t>
  </si>
  <si>
    <t>ÅLDERSFÖRDELNING</t>
  </si>
  <si>
    <t>Skara</t>
  </si>
  <si>
    <t>GÖTEBORGS UNIVERSITET</t>
  </si>
  <si>
    <t>LUNDS UNIVERSITET</t>
  </si>
  <si>
    <t>LINKÖPINGS UNIVERSITET</t>
  </si>
  <si>
    <t>STOCKHOLMS UNIVERSITET</t>
  </si>
  <si>
    <t>UPPSALA UNIVERSITET</t>
  </si>
  <si>
    <t>MÄLARDALENS HÖGSKOLA</t>
  </si>
  <si>
    <t>MITTUNIVERSITETET</t>
  </si>
  <si>
    <t>LULEÅ TEKNISKA UNIVERSITET</t>
  </si>
  <si>
    <t>ÖREBRO UNIVERSITET</t>
  </si>
  <si>
    <t>HÖGSKOLAN DALARNA</t>
  </si>
  <si>
    <t>HÖGSKOLAN KRISTIANSTAD</t>
  </si>
  <si>
    <t>HÖGSKOLAN VÄST</t>
  </si>
  <si>
    <t>LINNÉUNIVERSITETET</t>
  </si>
  <si>
    <t>HÖGSKOLAN I BORÅS</t>
  </si>
  <si>
    <t>BLEKINGE TEKNISKA HÖGSKOLA</t>
  </si>
  <si>
    <t>UMEÅ UNIVERSITET</t>
  </si>
  <si>
    <t>KARLSTAD UNIVERSITET</t>
  </si>
  <si>
    <t>Ej svensk pnr</t>
  </si>
  <si>
    <t>TOTALT</t>
  </si>
  <si>
    <t>Leksand</t>
  </si>
  <si>
    <t>Simrishamn</t>
  </si>
  <si>
    <t>Torsby</t>
  </si>
  <si>
    <t>ID</t>
  </si>
  <si>
    <t>VALD PROVORT</t>
  </si>
  <si>
    <t>LINKÖPING</t>
  </si>
  <si>
    <t>NORRKÖPING</t>
  </si>
  <si>
    <t>GÄVLE</t>
  </si>
  <si>
    <t>HUDIKSVALL</t>
  </si>
  <si>
    <t>BOLLNÄS</t>
  </si>
  <si>
    <t>SANDVIKEN</t>
  </si>
  <si>
    <t>SÖDERHAMN</t>
  </si>
  <si>
    <t>LJUSDAL</t>
  </si>
  <si>
    <t>EDSBYN</t>
  </si>
  <si>
    <t>UPPSALA</t>
  </si>
  <si>
    <t>ENKÖPING</t>
  </si>
  <si>
    <t>GIMO</t>
  </si>
  <si>
    <t>VÄSTERÅS</t>
  </si>
  <si>
    <t>ESKILSTUNA</t>
  </si>
  <si>
    <t>NYKÖPING</t>
  </si>
  <si>
    <t>KATRINEHOLM</t>
  </si>
  <si>
    <t>KÖPING</t>
  </si>
  <si>
    <t>SUNDSVALL</t>
  </si>
  <si>
    <t>ÖSTERSUND</t>
  </si>
  <si>
    <t>ÖRNSKÖLDSVIK</t>
  </si>
  <si>
    <t>HÄRNÖSAND</t>
  </si>
  <si>
    <t>SOLLEFTEÅ</t>
  </si>
  <si>
    <t>KRAMFORS</t>
  </si>
  <si>
    <t>SVEG</t>
  </si>
  <si>
    <t>ÅNGE</t>
  </si>
  <si>
    <t>STRÖMSUND</t>
  </si>
  <si>
    <t>LULEÅ</t>
  </si>
  <si>
    <t>PITEÅ</t>
  </si>
  <si>
    <t>KIRUNA</t>
  </si>
  <si>
    <t>ARVIDSJAUR</t>
  </si>
  <si>
    <t>HAPARANDA</t>
  </si>
  <si>
    <t>ÖREBRO</t>
  </si>
  <si>
    <t>HALLSBERG</t>
  </si>
  <si>
    <t>KARLSKOGA</t>
  </si>
  <si>
    <t>LINDESBERG</t>
  </si>
  <si>
    <t>TROLLHÄTTAN</t>
  </si>
  <si>
    <t>UDDEVALLA</t>
  </si>
  <si>
    <t>VÄNERSBORG</t>
  </si>
  <si>
    <t>STRÖMSTAD</t>
  </si>
  <si>
    <t>LYSEKIL</t>
  </si>
  <si>
    <t>VÄXJÖ</t>
  </si>
  <si>
    <t>KALMAR</t>
  </si>
  <si>
    <t>LJUNGBY</t>
  </si>
  <si>
    <t>OSKARSHAMN</t>
  </si>
  <si>
    <t>VÄSTERVIK</t>
  </si>
  <si>
    <t>VIMMERBY</t>
  </si>
  <si>
    <t>ÄLMHULT</t>
  </si>
  <si>
    <t>NYBRO</t>
  </si>
  <si>
    <t>BORÅS</t>
  </si>
  <si>
    <t>SKENE</t>
  </si>
  <si>
    <t>ULRICEHAMN</t>
  </si>
  <si>
    <t>TRANEMO</t>
  </si>
  <si>
    <t>UMEÅ</t>
  </si>
  <si>
    <t>SKELLEFTEÅ</t>
  </si>
  <si>
    <t>ANMÄLDA PER PROVANORDNARE OCH PROVORT</t>
  </si>
  <si>
    <t>ANTAL</t>
  </si>
  <si>
    <t>HÄLLEFORS</t>
  </si>
  <si>
    <t>placering efter postnr</t>
  </si>
  <si>
    <t>JÖNKÖPING UNIVERSITY</t>
  </si>
  <si>
    <t>TANUMSHEDE</t>
  </si>
  <si>
    <t>PROVORTER I UTLANDET (UHR)</t>
  </si>
  <si>
    <t>ODEF (ej svenskt pnr)</t>
  </si>
  <si>
    <t>ORTER MED MINST 50 ANMÄLDA (ANGIVEN BOSTADSORT)</t>
  </si>
  <si>
    <t>GOTLAND</t>
  </si>
  <si>
    <t>Storuman</t>
  </si>
  <si>
    <t>Vilhelmina</t>
  </si>
  <si>
    <t>HELSINGBORG</t>
  </si>
  <si>
    <t>EKERÖ</t>
  </si>
  <si>
    <t>SIGTUNA</t>
  </si>
  <si>
    <t>ÄLTA</t>
  </si>
  <si>
    <t>LÖDDEKÖPINGE</t>
  </si>
  <si>
    <t>HÖGSKOLAN I GÄVLE</t>
  </si>
  <si>
    <t>HÖGSKOLAN I SKÖVDE</t>
  </si>
  <si>
    <t>HÖGSKOLAN I HALMSTAD</t>
  </si>
  <si>
    <t>BRO</t>
  </si>
  <si>
    <t>MÄLARDALENS UNIVERSITET</t>
  </si>
  <si>
    <t>Malung</t>
  </si>
  <si>
    <t>STOCKHOLM</t>
  </si>
  <si>
    <t>GÖTEBORG</t>
  </si>
  <si>
    <t>MALMÖ</t>
  </si>
  <si>
    <t>LUND</t>
  </si>
  <si>
    <t>BROMMA</t>
  </si>
  <si>
    <t>SOLLENTUNA</t>
  </si>
  <si>
    <t>TÄBY</t>
  </si>
  <si>
    <t>LIDINGÖ</t>
  </si>
  <si>
    <t>JÄRFÄLLA</t>
  </si>
  <si>
    <t>VÄSTRA FRÖLUNDA</t>
  </si>
  <si>
    <t>SPÅNGA</t>
  </si>
  <si>
    <t>JÖNKÖPING</t>
  </si>
  <si>
    <t>KARLSTAD</t>
  </si>
  <si>
    <t>HUDDINGE</t>
  </si>
  <si>
    <t>SOLNA</t>
  </si>
  <si>
    <t>HALMSTAD</t>
  </si>
  <si>
    <t>HÄGERSTEN</t>
  </si>
  <si>
    <t>SÖDERTÄLJE</t>
  </si>
  <si>
    <t>SALTSJÖ-BOO</t>
  </si>
  <si>
    <t>KRISTIANSTAD</t>
  </si>
  <si>
    <t>SUNDBYBERG</t>
  </si>
  <si>
    <t>TYRESÖ</t>
  </si>
  <si>
    <t>HÄSSELBY</t>
  </si>
  <si>
    <t>MÖLNDAL</t>
  </si>
  <si>
    <t>UPPLANDS VÄSBY</t>
  </si>
  <si>
    <t>NACKA</t>
  </si>
  <si>
    <t>SKÖVDE</t>
  </si>
  <si>
    <t>ÄLVSJÖ</t>
  </si>
  <si>
    <t>SKÄRHOLMEN</t>
  </si>
  <si>
    <t>ÅKERSBERGA</t>
  </si>
  <si>
    <t>VÄLLINGBY</t>
  </si>
  <si>
    <t>NORSBORG</t>
  </si>
  <si>
    <t>ANGERED</t>
  </si>
  <si>
    <t>BORLÄNGE</t>
  </si>
  <si>
    <t>FALUN</t>
  </si>
  <si>
    <t>BANDHAGEN</t>
  </si>
  <si>
    <t>VARBERG</t>
  </si>
  <si>
    <t>TORSLANDA</t>
  </si>
  <si>
    <t>ENSKEDE</t>
  </si>
  <si>
    <t>FARSTA</t>
  </si>
  <si>
    <t>KISTA</t>
  </si>
  <si>
    <t>MÄRSTA</t>
  </si>
  <si>
    <t>SALTSJÖBADEN</t>
  </si>
  <si>
    <t>VALLENTUNA</t>
  </si>
  <si>
    <t>LIMHAMN</t>
  </si>
  <si>
    <t>KUNGSBACKA</t>
  </si>
  <si>
    <t>KARLSKRONA</t>
  </si>
  <si>
    <t>LIDKÖPING</t>
  </si>
  <si>
    <t>HUSKVARNA</t>
  </si>
  <si>
    <t>MOTALA</t>
  </si>
  <si>
    <t>HISINGS BACKA</t>
  </si>
  <si>
    <t>DANDERYD</t>
  </si>
  <si>
    <t>TULLINGE</t>
  </si>
  <si>
    <t>VISBY</t>
  </si>
  <si>
    <t>FALKENBERG</t>
  </si>
  <si>
    <t>ALINGSÅS</t>
  </si>
  <si>
    <t>VÄRMDÖ</t>
  </si>
  <si>
    <t>ÄNGELHOLM</t>
  </si>
  <si>
    <t>MÖLNLYCKE</t>
  </si>
  <si>
    <t>LERUM</t>
  </si>
  <si>
    <t>HÖLLVIKEN</t>
  </si>
  <si>
    <t>KNIVSTA</t>
  </si>
  <si>
    <t>TRELLEBORG</t>
  </si>
  <si>
    <t>VENDELSÖ</t>
  </si>
  <si>
    <t>DJURSHOLM</t>
  </si>
  <si>
    <t>BJÄRRED</t>
  </si>
  <si>
    <t>VÄRNAMO</t>
  </si>
  <si>
    <t>YSTAD</t>
  </si>
  <si>
    <t>LOMMA</t>
  </si>
  <si>
    <t>TUMBA</t>
  </si>
  <si>
    <t>STAFFANSTORP</t>
  </si>
  <si>
    <t>JOHANNESHOV</t>
  </si>
  <si>
    <t>LANDSKRONA</t>
  </si>
  <si>
    <t>ONSALA</t>
  </si>
  <si>
    <t>NORRTÄLJE</t>
  </si>
  <si>
    <t>RÖNNINGE</t>
  </si>
  <si>
    <t>BÅLSTA</t>
  </si>
  <si>
    <t>SÄVEDALEN</t>
  </si>
  <si>
    <t>ESLÖV</t>
  </si>
  <si>
    <t>HÄSSLEHOLM</t>
  </si>
  <si>
    <t>GUSTAVSBERG</t>
  </si>
  <si>
    <t>KUNGÄLV</t>
  </si>
  <si>
    <t>PARTILLE</t>
  </si>
  <si>
    <t>FALKÖPING</t>
  </si>
  <si>
    <t>SKOGÅS</t>
  </si>
  <si>
    <t>KUNGSÄNGEN</t>
  </si>
  <si>
    <t>ASKIM</t>
  </si>
  <si>
    <t>HANDEN</t>
  </si>
  <si>
    <t>BILLDAL</t>
  </si>
  <si>
    <t>MARIESTAD</t>
  </si>
  <si>
    <t>ÅRSTA</t>
  </si>
  <si>
    <t>STOCKSUND</t>
  </si>
  <si>
    <t>SEGELTORP</t>
  </si>
  <si>
    <t>VAXHOLM</t>
  </si>
  <si>
    <t>KULLAVIK</t>
  </si>
  <si>
    <t>BANKERYD</t>
  </si>
  <si>
    <t>OXIE</t>
  </si>
  <si>
    <t>STRÄNGNÄS</t>
  </si>
  <si>
    <t>NÄSSJÖ</t>
  </si>
  <si>
    <t>KUMLA</t>
  </si>
  <si>
    <t>HOVÅS</t>
  </si>
  <si>
    <t>TRANÅS</t>
  </si>
  <si>
    <t>ARLÖV</t>
  </si>
  <si>
    <t>LINDOME</t>
  </si>
  <si>
    <t>Mariehamn</t>
  </si>
  <si>
    <t>ÅHUS</t>
  </si>
  <si>
    <t>TRÅNGSUND</t>
  </si>
  <si>
    <t>SÖDRA SANDBY</t>
  </si>
  <si>
    <t>VELLINGE</t>
  </si>
  <si>
    <t>LUDVIKA</t>
  </si>
  <si>
    <t>ENEBYBERG</t>
  </si>
  <si>
    <t>BUNKEFLOSTRAND</t>
  </si>
  <si>
    <t>STENUNGSUND</t>
  </si>
  <si>
    <t>SÖLVESBORG</t>
  </si>
  <si>
    <t>SKARPNÄCK</t>
  </si>
  <si>
    <t>SVEDALA</t>
  </si>
  <si>
    <t>SKÖNDAL</t>
  </si>
  <si>
    <t>ENSKEDEDALEN</t>
  </si>
  <si>
    <t>HISINGS KÄRRA</t>
  </si>
  <si>
    <t>FRÖSÖN</t>
  </si>
  <si>
    <t>HAMMARÖ</t>
  </si>
  <si>
    <t>SALA</t>
  </si>
  <si>
    <t>VETLANDA</t>
  </si>
  <si>
    <t>VÅRBY</t>
  </si>
  <si>
    <t>HJÄRUP</t>
  </si>
  <si>
    <t>ARVIKA</t>
  </si>
  <si>
    <t>VALLDA</t>
  </si>
  <si>
    <t>KÄVLINGE</t>
  </si>
  <si>
    <t>JÄRNA</t>
  </si>
  <si>
    <t>LANDVETTER</t>
  </si>
  <si>
    <t>HÖÖR</t>
  </si>
  <si>
    <t>RONNEBY</t>
  </si>
  <si>
    <t>NYKVARN</t>
  </si>
  <si>
    <t>FLODA</t>
  </si>
  <si>
    <t>KÅLLERED</t>
  </si>
  <si>
    <t>LJUNGSKILE</t>
  </si>
  <si>
    <t>HÖRBY</t>
  </si>
  <si>
    <t>MORA</t>
  </si>
  <si>
    <t>SALTSJÖ-DUVNÄS</t>
  </si>
  <si>
    <t>NULL</t>
  </si>
  <si>
    <t>KARLSTADS UNIVERSITET</t>
  </si>
  <si>
    <t>BAGARMOSSEN</t>
  </si>
  <si>
    <t>STORVRETA</t>
  </si>
  <si>
    <t>inget provtillfälle</t>
  </si>
  <si>
    <t>HT2024</t>
  </si>
  <si>
    <t>MJÖLBY</t>
  </si>
  <si>
    <t>GÄLLIVARE</t>
  </si>
  <si>
    <t>Umeå</t>
  </si>
  <si>
    <t>Skellefteå</t>
  </si>
  <si>
    <t>Lycksele</t>
  </si>
  <si>
    <t>SKARA</t>
  </si>
  <si>
    <t>KRISTINEHAMN</t>
  </si>
  <si>
    <t>BODEN</t>
  </si>
  <si>
    <t>JORDBRO</t>
  </si>
  <si>
    <t>INGARÖ</t>
  </si>
  <si>
    <t>LJUNGSBRO</t>
  </si>
  <si>
    <t>DALBY</t>
  </si>
  <si>
    <t>ÖSTERSKÄR</t>
  </si>
  <si>
    <t>EKSJÖ</t>
  </si>
  <si>
    <t>GRÅBO</t>
  </si>
  <si>
    <t>SÄRÖ</t>
  </si>
  <si>
    <t>FINSPÅNG</t>
  </si>
  <si>
    <t>ARBOGA</t>
  </si>
  <si>
    <t>ÖJERSJÖ</t>
  </si>
  <si>
    <t>VEGA</t>
  </si>
  <si>
    <t>ÅSA</t>
  </si>
  <si>
    <t>BRANDBERGEN</t>
  </si>
  <si>
    <t>KARLSHAMN</t>
  </si>
  <si>
    <t>BRÄMHULT</t>
  </si>
  <si>
    <t>BÅSTAD</t>
  </si>
  <si>
    <t>VIKEN</t>
  </si>
  <si>
    <t>ÅBY</t>
  </si>
  <si>
    <t>FÖRÄNDRINGHR HT2025 - HT2024 (ANTAL)</t>
  </si>
  <si>
    <t>FÖRÄNDRING HT2025 - HT2024  (PROCENT)</t>
  </si>
  <si>
    <t>HT2025</t>
  </si>
  <si>
    <t>FÖRÄNDRING HT2025 - HT2024 (ANTAL)</t>
  </si>
  <si>
    <t>FÖRÄNDRING HT2025 - HT2024 (PROCENT)</t>
  </si>
  <si>
    <t>H T  2 0 2 5</t>
  </si>
  <si>
    <t>HÖGSKOLEPROVET HT2025,  ANTAL REGISTRERADE, GODKÄNDA ANMÄLNINGAR (med HT2024 som jämförelse)</t>
  </si>
  <si>
    <t>HISINGEN</t>
  </si>
  <si>
    <t>Stockholm (Innerstaden)</t>
  </si>
  <si>
    <t xml:space="preserve">Nacka </t>
  </si>
  <si>
    <t>Järfälla</t>
  </si>
  <si>
    <t>Danderyd</t>
  </si>
  <si>
    <t>Bromma</t>
  </si>
  <si>
    <t>Åkersberga</t>
  </si>
  <si>
    <t xml:space="preserve">Solna </t>
  </si>
  <si>
    <t>Täby</t>
  </si>
  <si>
    <t xml:space="preserve">Huddinge </t>
  </si>
  <si>
    <t>Johanneshov</t>
  </si>
  <si>
    <t>Tyresö</t>
  </si>
  <si>
    <t>Hägersten</t>
  </si>
  <si>
    <t>Haninge</t>
  </si>
  <si>
    <t>Sollentuna</t>
  </si>
  <si>
    <t>Botkyrka</t>
  </si>
  <si>
    <t>Sundbyberg</t>
  </si>
  <si>
    <t>Södertälje</t>
  </si>
  <si>
    <t>Lidingö</t>
  </si>
  <si>
    <t xml:space="preserve">Tumba </t>
  </si>
  <si>
    <t>Bostadsadress sparas inte from ht2025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</si>
</sst>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0_ ;[Red]\-#,##0.00\ "/>
    <numFmt numFmtId="166" formatCode="0.00_ ;[Red]\-0.00\ 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F4F4F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3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2" fillId="0" borderId="0" xfId="0" applyFont="1"/>
    <xf numFmtId="164" fontId="2" fillId="3" borderId="2" xfId="0" applyNumberFormat="1" applyFont="1" applyFill="1" applyBorder="1" applyAlignment="1">
      <alignment horizontal="right" indent="3"/>
    </xf>
    <xf numFmtId="165" fontId="2" fillId="3" borderId="2" xfId="0" applyNumberFormat="1" applyFont="1" applyFill="1" applyBorder="1" applyAlignment="1">
      <alignment horizontal="right" indent="3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 indent="1"/>
    </xf>
    <xf numFmtId="3" fontId="0" fillId="4" borderId="3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0" fontId="0" fillId="5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2" borderId="6" xfId="0" applyNumberFormat="1" applyFont="1" applyFill="1" applyBorder="1" applyAlignment="1">
      <alignment horizontal="right" indent="3"/>
    </xf>
    <xf numFmtId="165" fontId="3" fillId="2" borderId="6" xfId="0" applyNumberFormat="1" applyFont="1" applyFill="1" applyBorder="1" applyAlignment="1">
      <alignment horizontal="right" indent="3"/>
    </xf>
    <xf numFmtId="0" fontId="0" fillId="5" borderId="1" xfId="0" applyFill="1" applyBorder="1" applyAlignment="1">
      <alignment horizontal="right" indent="2"/>
    </xf>
    <xf numFmtId="3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0" fontId="0" fillId="2" borderId="1" xfId="0" applyFill="1" applyBorder="1" applyAlignment="1">
      <alignment horizontal="right" indent="1"/>
    </xf>
    <xf numFmtId="0" fontId="0" fillId="2" borderId="1" xfId="0" applyFill="1" applyBorder="1" applyAlignment="1">
      <alignment horizontal="left" indent="1"/>
    </xf>
    <xf numFmtId="3" fontId="0" fillId="2" borderId="1" xfId="0" applyNumberFormat="1" applyFill="1" applyBorder="1" applyAlignment="1">
      <alignment horizontal="right" indent="2"/>
    </xf>
    <xf numFmtId="0" fontId="5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left" indent="1"/>
    </xf>
    <xf numFmtId="0" fontId="7" fillId="0" borderId="0" xfId="0" applyFont="1"/>
    <xf numFmtId="0" fontId="0" fillId="0" borderId="0" xfId="0" applyBorder="1"/>
    <xf numFmtId="3" fontId="2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indent="1"/>
    </xf>
    <xf numFmtId="3" fontId="2" fillId="2" borderId="1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indent="2"/>
    </xf>
    <xf numFmtId="0" fontId="2" fillId="2" borderId="8" xfId="0" applyFont="1" applyFill="1" applyBorder="1" applyAlignment="1">
      <alignment horizontal="left" vertical="center" wrapText="1" indent="1"/>
    </xf>
    <xf numFmtId="3" fontId="2" fillId="2" borderId="7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indent="1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3" fillId="3" borderId="1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left" indent="1"/>
    </xf>
    <xf numFmtId="3" fontId="3" fillId="2" borderId="1" xfId="0" applyNumberFormat="1" applyFont="1" applyFill="1" applyBorder="1" applyAlignment="1">
      <alignment horizontal="right" indent="2"/>
    </xf>
    <xf numFmtId="1" fontId="3" fillId="2" borderId="1" xfId="0" applyNumberFormat="1" applyFont="1" applyFill="1" applyBorder="1" applyAlignment="1">
      <alignment horizontal="right" indent="2"/>
    </xf>
    <xf numFmtId="0" fontId="0" fillId="0" borderId="2" xfId="0" applyBorder="1"/>
    <xf numFmtId="0" fontId="3" fillId="2" borderId="12" xfId="0" applyFont="1" applyFill="1" applyBorder="1" applyAlignment="1">
      <alignment horizontal="right" indent="1"/>
    </xf>
    <xf numFmtId="0" fontId="0" fillId="0" borderId="0" xfId="0" applyBorder="1" applyAlignment="1">
      <alignment horizontal="right" indent="1"/>
    </xf>
    <xf numFmtId="0" fontId="0" fillId="0" borderId="0" xfId="0" applyAlignment="1">
      <alignment vertical="center" wrapText="1"/>
    </xf>
    <xf numFmtId="3" fontId="2" fillId="0" borderId="15" xfId="0" applyNumberFormat="1" applyFont="1" applyBorder="1" applyAlignment="1">
      <alignment horizontal="right" indent="2"/>
    </xf>
    <xf numFmtId="3" fontId="3" fillId="2" borderId="15" xfId="0" applyNumberFormat="1" applyFont="1" applyFill="1" applyBorder="1" applyAlignment="1">
      <alignment horizontal="right" indent="2"/>
    </xf>
    <xf numFmtId="0" fontId="6" fillId="0" borderId="13" xfId="0" applyFont="1" applyFill="1" applyBorder="1"/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1" xfId="0" applyFill="1" applyBorder="1"/>
    <xf numFmtId="0" fontId="0" fillId="0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8" fillId="0" borderId="0" xfId="0" applyFont="1" applyFill="1" applyBorder="1"/>
    <xf numFmtId="0" fontId="2" fillId="0" borderId="0" xfId="0" applyFont="1" applyFill="1" applyBorder="1"/>
    <xf numFmtId="3" fontId="3" fillId="2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9" xfId="0" applyFont="1" applyBorder="1" applyAlignment="1"/>
    <xf numFmtId="0" fontId="2" fillId="2" borderId="7" xfId="0" applyFont="1" applyFill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2"/>
    </xf>
    <xf numFmtId="3" fontId="2" fillId="2" borderId="13" xfId="0" applyNumberFormat="1" applyFont="1" applyFill="1" applyBorder="1" applyAlignment="1">
      <alignment horizontal="right" vertical="center" wrapText="1" indent="2"/>
    </xf>
    <xf numFmtId="0" fontId="2" fillId="0" borderId="1" xfId="0" applyFont="1" applyFill="1" applyBorder="1"/>
    <xf numFmtId="0" fontId="9" fillId="7" borderId="16" xfId="0" applyFont="1" applyFill="1" applyBorder="1" applyAlignment="1">
      <alignment vertical="top" wrapText="1"/>
    </xf>
    <xf numFmtId="0" fontId="9" fillId="6" borderId="16" xfId="0" applyFont="1" applyFill="1" applyBorder="1" applyAlignment="1">
      <alignment vertical="top" wrapText="1"/>
    </xf>
    <xf numFmtId="0" fontId="0" fillId="0" borderId="1" xfId="0" applyFont="1" applyBorder="1" applyAlignment="1"/>
    <xf numFmtId="0" fontId="0" fillId="0" borderId="1" xfId="0" applyFont="1" applyBorder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33"/>
  <sheetViews>
    <sheetView tabSelected="1" zoomScale="90" zoomScaleNormal="90" workbookViewId="0">
      <selection activeCell="C11" sqref="C11"/>
    </sheetView>
  </sheetViews>
  <sheetFormatPr defaultRowHeight="14.5" x14ac:dyDescent="0.35"/>
  <cols>
    <col min="2" max="2" width="6.26953125" style="2" customWidth="1"/>
    <col min="3" max="3" width="33.54296875" style="2" customWidth="1"/>
    <col min="4" max="4" width="13.54296875" style="2" customWidth="1"/>
    <col min="5" max="5" width="16.453125" style="2" customWidth="1"/>
    <col min="6" max="6" width="20.26953125" customWidth="1"/>
    <col min="7" max="7" width="18.1796875" customWidth="1"/>
    <col min="8" max="8" width="4.81640625" customWidth="1"/>
    <col min="11" max="11" width="10.81640625" style="60" customWidth="1"/>
    <col min="12" max="17" width="9.1796875" style="65"/>
  </cols>
  <sheetData>
    <row r="3" spans="2:20" ht="18.5" x14ac:dyDescent="0.45">
      <c r="B3" s="3"/>
      <c r="C3" s="3" t="s">
        <v>326</v>
      </c>
      <c r="D3" s="3"/>
      <c r="E3" s="3"/>
    </row>
    <row r="4" spans="2:20" ht="18.5" x14ac:dyDescent="0.45">
      <c r="B4" s="3"/>
      <c r="C4" s="3"/>
      <c r="D4" s="3"/>
      <c r="E4" s="3"/>
    </row>
    <row r="5" spans="2:20" ht="15" thickBot="1" x14ac:dyDescent="0.4"/>
    <row r="6" spans="2:20" ht="44.5" thickTop="1" thickBot="1" x14ac:dyDescent="0.4">
      <c r="B6" s="38" t="s">
        <v>1</v>
      </c>
      <c r="C6" s="38" t="s">
        <v>0</v>
      </c>
      <c r="D6" s="39" t="s">
        <v>322</v>
      </c>
      <c r="E6" s="39" t="s">
        <v>292</v>
      </c>
      <c r="F6" s="7" t="s">
        <v>320</v>
      </c>
      <c r="G6" s="8" t="s">
        <v>321</v>
      </c>
      <c r="K6" s="66"/>
      <c r="Q6" s="67"/>
      <c r="R6" s="55"/>
      <c r="S6" s="55"/>
    </row>
    <row r="7" spans="2:20" s="4" customFormat="1" ht="16.5" thickTop="1" thickBot="1" x14ac:dyDescent="0.4">
      <c r="B7" s="16">
        <v>1</v>
      </c>
      <c r="C7" s="16" t="s">
        <v>47</v>
      </c>
      <c r="D7" s="79">
        <v>8748</v>
      </c>
      <c r="E7" s="16">
        <v>7374</v>
      </c>
      <c r="F7" s="5">
        <f>SUM(D7-E7)</f>
        <v>1374</v>
      </c>
      <c r="G7" s="6">
        <f xml:space="preserve"> F7 /E7 * 100</f>
        <v>18.633034987794954</v>
      </c>
      <c r="J7"/>
      <c r="K7" s="68"/>
      <c r="L7" s="69"/>
      <c r="M7" s="69"/>
      <c r="N7" s="80"/>
      <c r="O7" s="80"/>
      <c r="P7" s="69"/>
      <c r="Q7" s="67"/>
      <c r="R7" s="55"/>
      <c r="S7" s="55"/>
      <c r="T7" s="55"/>
    </row>
    <row r="8" spans="2:20" s="4" customFormat="1" ht="16" thickBot="1" x14ac:dyDescent="0.4">
      <c r="B8" s="16">
        <v>2</v>
      </c>
      <c r="C8" s="16" t="s">
        <v>48</v>
      </c>
      <c r="D8" s="79">
        <v>9135</v>
      </c>
      <c r="E8" s="46">
        <v>7946</v>
      </c>
      <c r="F8" s="5">
        <f t="shared" ref="F8:F29" si="0">SUM(D8-E8)</f>
        <v>1189</v>
      </c>
      <c r="G8" s="6">
        <f t="shared" ref="G8:G29" si="1" xml:space="preserve"> F8 /E8 * 100</f>
        <v>14.963503649635038</v>
      </c>
      <c r="J8"/>
      <c r="K8" s="68"/>
      <c r="L8" s="69"/>
      <c r="M8" s="69"/>
      <c r="N8" s="81"/>
      <c r="O8" s="81"/>
      <c r="P8" s="69"/>
      <c r="Q8" s="67"/>
      <c r="R8" s="55"/>
      <c r="S8" s="55"/>
      <c r="T8" s="55"/>
    </row>
    <row r="9" spans="2:20" s="4" customFormat="1" ht="16" thickBot="1" x14ac:dyDescent="0.4">
      <c r="B9" s="16">
        <v>3</v>
      </c>
      <c r="C9" s="16" t="s">
        <v>49</v>
      </c>
      <c r="D9" s="79">
        <v>3051</v>
      </c>
      <c r="E9" s="46">
        <v>2874</v>
      </c>
      <c r="F9" s="5">
        <f t="shared" si="0"/>
        <v>177</v>
      </c>
      <c r="G9" s="6">
        <f t="shared" si="1"/>
        <v>6.15866388308977</v>
      </c>
      <c r="J9"/>
      <c r="K9" s="68"/>
      <c r="L9" s="69"/>
      <c r="M9" s="69"/>
      <c r="N9" s="80"/>
      <c r="O9" s="80"/>
      <c r="P9" s="69"/>
      <c r="Q9" s="67"/>
      <c r="R9" s="55"/>
      <c r="S9" s="55"/>
      <c r="T9" s="55"/>
    </row>
    <row r="10" spans="2:20" s="4" customFormat="1" ht="16" thickBot="1" x14ac:dyDescent="0.4">
      <c r="B10" s="16">
        <v>4</v>
      </c>
      <c r="C10" s="16" t="s">
        <v>50</v>
      </c>
      <c r="D10" s="79">
        <v>24776</v>
      </c>
      <c r="E10" s="46">
        <v>20810</v>
      </c>
      <c r="F10" s="5">
        <f t="shared" si="0"/>
        <v>3966</v>
      </c>
      <c r="G10" s="6">
        <f t="shared" si="1"/>
        <v>19.058145122537244</v>
      </c>
      <c r="J10"/>
      <c r="K10" s="68"/>
      <c r="L10" s="69"/>
      <c r="M10" s="69"/>
      <c r="N10" s="81"/>
      <c r="O10" s="81"/>
      <c r="P10" s="69"/>
      <c r="Q10" s="67"/>
      <c r="R10" s="55"/>
      <c r="S10" s="55"/>
      <c r="T10" s="55"/>
    </row>
    <row r="11" spans="2:20" s="4" customFormat="1" ht="16" thickBot="1" x14ac:dyDescent="0.4">
      <c r="B11" s="16">
        <v>5</v>
      </c>
      <c r="C11" s="16" t="s">
        <v>142</v>
      </c>
      <c r="D11" s="79">
        <v>1101</v>
      </c>
      <c r="E11" s="46">
        <v>974</v>
      </c>
      <c r="F11" s="5">
        <f t="shared" si="0"/>
        <v>127</v>
      </c>
      <c r="G11" s="6">
        <f t="shared" si="1"/>
        <v>13.039014373716631</v>
      </c>
      <c r="J11"/>
      <c r="K11" s="68"/>
      <c r="L11" s="69"/>
      <c r="M11" s="69"/>
      <c r="N11" s="80"/>
      <c r="O11" s="80"/>
      <c r="P11" s="69"/>
      <c r="Q11" s="67"/>
      <c r="R11" s="55"/>
      <c r="S11" s="55"/>
      <c r="T11" s="55"/>
    </row>
    <row r="12" spans="2:20" s="4" customFormat="1" ht="16" thickBot="1" x14ac:dyDescent="0.4">
      <c r="B12" s="16">
        <v>6</v>
      </c>
      <c r="C12" s="16" t="s">
        <v>51</v>
      </c>
      <c r="D12" s="79">
        <v>3754</v>
      </c>
      <c r="E12" s="46">
        <v>3139</v>
      </c>
      <c r="F12" s="5">
        <f t="shared" si="0"/>
        <v>615</v>
      </c>
      <c r="G12" s="6">
        <f t="shared" si="1"/>
        <v>19.592226823829247</v>
      </c>
      <c r="J12"/>
      <c r="K12" s="68"/>
      <c r="L12" s="69"/>
      <c r="M12" s="69"/>
      <c r="N12" s="81"/>
      <c r="O12" s="81"/>
      <c r="P12" s="69"/>
      <c r="Q12" s="67"/>
      <c r="R12" s="55"/>
      <c r="S12" s="55"/>
      <c r="T12" s="55"/>
    </row>
    <row r="13" spans="2:20" s="4" customFormat="1" ht="16" thickBot="1" x14ac:dyDescent="0.4">
      <c r="B13" s="16">
        <v>7</v>
      </c>
      <c r="C13" s="16" t="s">
        <v>52</v>
      </c>
      <c r="D13" s="79">
        <v>2897</v>
      </c>
      <c r="E13" s="46">
        <v>2591</v>
      </c>
      <c r="F13" s="5">
        <f t="shared" si="0"/>
        <v>306</v>
      </c>
      <c r="G13" s="6">
        <f t="shared" si="1"/>
        <v>11.810111925897338</v>
      </c>
      <c r="J13"/>
      <c r="K13" s="68"/>
      <c r="L13" s="69"/>
      <c r="M13" s="69"/>
      <c r="N13" s="80"/>
      <c r="O13" s="80"/>
      <c r="P13" s="69"/>
      <c r="Q13" s="67"/>
      <c r="R13" s="55"/>
      <c r="S13" s="55"/>
      <c r="T13" s="55"/>
    </row>
    <row r="14" spans="2:20" s="4" customFormat="1" ht="16" thickBot="1" x14ac:dyDescent="0.4">
      <c r="B14" s="16">
        <v>8</v>
      </c>
      <c r="C14" s="16" t="s">
        <v>143</v>
      </c>
      <c r="D14" s="79">
        <v>1217</v>
      </c>
      <c r="E14" s="46">
        <v>1065</v>
      </c>
      <c r="F14" s="5">
        <f t="shared" si="0"/>
        <v>152</v>
      </c>
      <c r="G14" s="6">
        <f t="shared" si="1"/>
        <v>14.272300469483568</v>
      </c>
      <c r="J14"/>
      <c r="K14" s="68"/>
      <c r="L14" s="69"/>
      <c r="M14" s="69"/>
      <c r="N14" s="81"/>
      <c r="O14" s="81"/>
      <c r="P14" s="69"/>
      <c r="Q14" s="67"/>
      <c r="R14" s="55"/>
      <c r="S14" s="55"/>
      <c r="T14" s="55"/>
    </row>
    <row r="15" spans="2:20" s="4" customFormat="1" ht="16" thickBot="1" x14ac:dyDescent="0.4">
      <c r="B15" s="16">
        <v>9</v>
      </c>
      <c r="C15" s="16" t="s">
        <v>144</v>
      </c>
      <c r="D15" s="79">
        <v>1613</v>
      </c>
      <c r="E15" s="46">
        <v>1294</v>
      </c>
      <c r="F15" s="5">
        <f t="shared" si="0"/>
        <v>319</v>
      </c>
      <c r="G15" s="6">
        <f t="shared" si="1"/>
        <v>24.652241112828438</v>
      </c>
      <c r="J15"/>
      <c r="K15" s="68"/>
      <c r="L15" s="69"/>
      <c r="M15" s="69"/>
      <c r="N15" s="80"/>
      <c r="O15" s="80"/>
      <c r="P15" s="69"/>
      <c r="Q15" s="67"/>
      <c r="R15" s="55"/>
      <c r="S15" s="55"/>
      <c r="T15" s="55"/>
    </row>
    <row r="16" spans="2:20" s="4" customFormat="1" ht="16" thickBot="1" x14ac:dyDescent="0.4">
      <c r="B16" s="16">
        <v>10</v>
      </c>
      <c r="C16" s="16" t="s">
        <v>53</v>
      </c>
      <c r="D16" s="79">
        <v>1537</v>
      </c>
      <c r="E16" s="46">
        <v>1264</v>
      </c>
      <c r="F16" s="5">
        <f t="shared" si="0"/>
        <v>273</v>
      </c>
      <c r="G16" s="6">
        <f t="shared" si="1"/>
        <v>21.598101265822788</v>
      </c>
      <c r="J16"/>
      <c r="K16" s="68"/>
      <c r="L16" s="69"/>
      <c r="M16" s="69"/>
      <c r="N16" s="81"/>
      <c r="O16" s="81"/>
      <c r="P16" s="69"/>
      <c r="Q16" s="67"/>
      <c r="R16" s="55"/>
      <c r="S16" s="55"/>
      <c r="T16" s="55"/>
    </row>
    <row r="17" spans="2:20" s="4" customFormat="1" ht="16" thickBot="1" x14ac:dyDescent="0.4">
      <c r="B17" s="16">
        <v>11</v>
      </c>
      <c r="C17" s="16" t="s">
        <v>54</v>
      </c>
      <c r="D17" s="79">
        <v>823</v>
      </c>
      <c r="E17" s="46">
        <v>777</v>
      </c>
      <c r="F17" s="5">
        <f t="shared" si="0"/>
        <v>46</v>
      </c>
      <c r="G17" s="6">
        <f t="shared" si="1"/>
        <v>5.9202059202059205</v>
      </c>
      <c r="J17"/>
      <c r="K17" s="68"/>
      <c r="L17" s="69"/>
      <c r="M17" s="69"/>
      <c r="N17" s="80"/>
      <c r="O17" s="80"/>
      <c r="P17" s="69"/>
      <c r="Q17" s="67"/>
      <c r="R17" s="55"/>
      <c r="S17" s="55"/>
      <c r="T17" s="55"/>
    </row>
    <row r="18" spans="2:20" s="4" customFormat="1" ht="16" thickBot="1" x14ac:dyDescent="0.4">
      <c r="B18" s="16">
        <v>12</v>
      </c>
      <c r="C18" s="16" t="s">
        <v>55</v>
      </c>
      <c r="D18" s="79">
        <v>1930</v>
      </c>
      <c r="E18" s="46">
        <v>1622</v>
      </c>
      <c r="F18" s="5">
        <f t="shared" si="0"/>
        <v>308</v>
      </c>
      <c r="G18" s="6">
        <f t="shared" si="1"/>
        <v>18.988902589395806</v>
      </c>
      <c r="J18"/>
      <c r="K18" s="68"/>
      <c r="L18" s="69"/>
      <c r="M18" s="69"/>
      <c r="N18" s="81"/>
      <c r="O18" s="81"/>
      <c r="P18" s="69"/>
      <c r="Q18" s="67"/>
      <c r="R18" s="55"/>
      <c r="S18" s="55"/>
      <c r="T18" s="55"/>
    </row>
    <row r="19" spans="2:20" s="4" customFormat="1" ht="16" thickBot="1" x14ac:dyDescent="0.4">
      <c r="B19" s="16">
        <v>13</v>
      </c>
      <c r="C19" s="16" t="s">
        <v>56</v>
      </c>
      <c r="D19" s="79">
        <v>1171</v>
      </c>
      <c r="E19" s="46">
        <v>874</v>
      </c>
      <c r="F19" s="5">
        <f t="shared" si="0"/>
        <v>297</v>
      </c>
      <c r="G19" s="6">
        <f t="shared" si="1"/>
        <v>33.981693363844393</v>
      </c>
      <c r="J19"/>
      <c r="K19" s="68"/>
      <c r="L19" s="69"/>
      <c r="M19" s="69"/>
      <c r="N19" s="80"/>
      <c r="O19" s="80"/>
      <c r="P19" s="69"/>
      <c r="Q19" s="67"/>
      <c r="R19" s="55"/>
      <c r="S19" s="55"/>
      <c r="T19" s="55"/>
    </row>
    <row r="20" spans="2:20" s="4" customFormat="1" ht="16" thickBot="1" x14ac:dyDescent="0.4">
      <c r="B20" s="16">
        <v>14</v>
      </c>
      <c r="C20" s="16" t="s">
        <v>57</v>
      </c>
      <c r="D20" s="79">
        <v>975</v>
      </c>
      <c r="E20" s="46">
        <v>919</v>
      </c>
      <c r="F20" s="5">
        <f t="shared" si="0"/>
        <v>56</v>
      </c>
      <c r="G20" s="6">
        <f t="shared" si="1"/>
        <v>6.0935799782372149</v>
      </c>
      <c r="J20"/>
      <c r="K20" s="68"/>
      <c r="L20" s="69"/>
      <c r="M20" s="69"/>
      <c r="N20" s="81"/>
      <c r="O20" s="81"/>
      <c r="P20" s="69"/>
      <c r="Q20" s="67"/>
      <c r="R20" s="55"/>
      <c r="S20" s="55"/>
      <c r="T20" s="55"/>
    </row>
    <row r="21" spans="2:20" s="4" customFormat="1" ht="16" thickBot="1" x14ac:dyDescent="0.4">
      <c r="B21" s="16">
        <v>16</v>
      </c>
      <c r="C21" s="16" t="s">
        <v>129</v>
      </c>
      <c r="D21" s="79">
        <v>1839</v>
      </c>
      <c r="E21" s="46">
        <v>1588</v>
      </c>
      <c r="F21" s="5">
        <f t="shared" si="0"/>
        <v>251</v>
      </c>
      <c r="G21" s="6">
        <f t="shared" si="1"/>
        <v>15.806045340050378</v>
      </c>
      <c r="J21"/>
      <c r="K21" s="68"/>
      <c r="L21" s="69"/>
      <c r="M21" s="69"/>
      <c r="N21" s="80"/>
      <c r="O21" s="80"/>
      <c r="P21" s="69"/>
      <c r="Q21" s="67"/>
      <c r="R21" s="55"/>
      <c r="S21" s="55"/>
      <c r="T21" s="55"/>
    </row>
    <row r="22" spans="2:20" s="4" customFormat="1" ht="16" thickBot="1" x14ac:dyDescent="0.4">
      <c r="B22" s="16">
        <v>17</v>
      </c>
      <c r="C22" s="16" t="s">
        <v>58</v>
      </c>
      <c r="D22" s="79">
        <v>1124</v>
      </c>
      <c r="E22" s="46">
        <v>972</v>
      </c>
      <c r="F22" s="5">
        <f t="shared" si="0"/>
        <v>152</v>
      </c>
      <c r="G22" s="6">
        <f t="shared" si="1"/>
        <v>15.637860082304528</v>
      </c>
      <c r="J22"/>
      <c r="K22" s="68"/>
      <c r="L22" s="69"/>
      <c r="M22" s="69"/>
      <c r="N22" s="81"/>
      <c r="O22" s="81"/>
      <c r="P22" s="69"/>
      <c r="Q22" s="67"/>
      <c r="R22" s="55"/>
      <c r="S22" s="55"/>
      <c r="T22" s="55"/>
    </row>
    <row r="23" spans="2:20" s="4" customFormat="1" ht="16" thickBot="1" x14ac:dyDescent="0.4">
      <c r="B23" s="16">
        <v>18</v>
      </c>
      <c r="C23" s="16" t="s">
        <v>59</v>
      </c>
      <c r="D23" s="79">
        <v>1996</v>
      </c>
      <c r="E23" s="46">
        <v>1735</v>
      </c>
      <c r="F23" s="5">
        <f t="shared" si="0"/>
        <v>261</v>
      </c>
      <c r="G23" s="6">
        <f t="shared" si="1"/>
        <v>15.043227665706052</v>
      </c>
      <c r="J23"/>
      <c r="K23" s="68"/>
      <c r="L23" s="69"/>
      <c r="M23" s="69"/>
      <c r="N23" s="80"/>
      <c r="O23" s="80"/>
      <c r="P23" s="69"/>
      <c r="Q23" s="67"/>
      <c r="R23" s="55"/>
      <c r="S23" s="55"/>
      <c r="T23" s="55"/>
    </row>
    <row r="24" spans="2:20" s="4" customFormat="1" ht="16" thickBot="1" x14ac:dyDescent="0.4">
      <c r="B24" s="16">
        <v>19</v>
      </c>
      <c r="C24" s="16" t="s">
        <v>60</v>
      </c>
      <c r="D24" s="79">
        <v>1252</v>
      </c>
      <c r="E24" s="46">
        <v>1026</v>
      </c>
      <c r="F24" s="5">
        <f t="shared" si="0"/>
        <v>226</v>
      </c>
      <c r="G24" s="6">
        <f t="shared" si="1"/>
        <v>22.027290448343077</v>
      </c>
      <c r="J24"/>
      <c r="K24" s="68"/>
      <c r="L24" s="69"/>
      <c r="M24" s="69"/>
      <c r="N24" s="81"/>
      <c r="O24" s="81"/>
      <c r="P24" s="69"/>
      <c r="Q24" s="67"/>
      <c r="R24" s="55"/>
      <c r="S24" s="55"/>
      <c r="T24" s="55"/>
    </row>
    <row r="25" spans="2:20" s="4" customFormat="1" ht="16" thickBot="1" x14ac:dyDescent="0.4">
      <c r="B25" s="16">
        <v>20</v>
      </c>
      <c r="C25" s="16" t="s">
        <v>61</v>
      </c>
      <c r="D25" s="79">
        <v>717</v>
      </c>
      <c r="E25" s="46">
        <v>652</v>
      </c>
      <c r="F25" s="5">
        <f t="shared" si="0"/>
        <v>65</v>
      </c>
      <c r="G25" s="6">
        <f t="shared" si="1"/>
        <v>9.969325153374232</v>
      </c>
      <c r="J25"/>
      <c r="K25" s="68"/>
      <c r="L25" s="69"/>
      <c r="M25" s="69"/>
      <c r="N25" s="80"/>
      <c r="O25" s="80"/>
      <c r="P25" s="69"/>
      <c r="Q25" s="67"/>
      <c r="R25" s="55"/>
      <c r="S25" s="55"/>
      <c r="T25" s="55"/>
    </row>
    <row r="26" spans="2:20" s="4" customFormat="1" ht="16" thickBot="1" x14ac:dyDescent="0.4">
      <c r="B26" s="16">
        <v>21</v>
      </c>
      <c r="C26" s="16" t="s">
        <v>62</v>
      </c>
      <c r="D26" s="79">
        <v>1496</v>
      </c>
      <c r="E26" s="46">
        <v>1268</v>
      </c>
      <c r="F26" s="5">
        <f t="shared" si="0"/>
        <v>228</v>
      </c>
      <c r="G26" s="6">
        <f t="shared" si="1"/>
        <v>17.981072555205046</v>
      </c>
      <c r="J26"/>
      <c r="K26" s="68"/>
      <c r="L26" s="69"/>
      <c r="M26" s="69"/>
      <c r="N26" s="81"/>
      <c r="O26" s="81"/>
      <c r="P26" s="69"/>
      <c r="Q26" s="67"/>
      <c r="R26" s="55"/>
      <c r="S26" s="55"/>
      <c r="T26" s="55"/>
    </row>
    <row r="27" spans="2:20" s="4" customFormat="1" ht="16" thickBot="1" x14ac:dyDescent="0.4">
      <c r="B27" s="16">
        <v>23</v>
      </c>
      <c r="C27" s="16" t="s">
        <v>63</v>
      </c>
      <c r="D27" s="79">
        <v>1272</v>
      </c>
      <c r="E27" s="46">
        <v>1043</v>
      </c>
      <c r="F27" s="5">
        <f t="shared" si="0"/>
        <v>229</v>
      </c>
      <c r="G27" s="6">
        <f t="shared" si="1"/>
        <v>21.955896452540749</v>
      </c>
      <c r="J27"/>
      <c r="K27" s="68"/>
      <c r="L27" s="69"/>
      <c r="M27" s="69"/>
      <c r="N27" s="80"/>
      <c r="O27" s="80"/>
      <c r="P27" s="69"/>
      <c r="Q27" s="67"/>
      <c r="R27" s="55"/>
      <c r="S27" s="55"/>
      <c r="T27" s="55"/>
    </row>
    <row r="28" spans="2:20" s="4" customFormat="1" ht="16" thickBot="1" x14ac:dyDescent="0.4">
      <c r="B28" s="16">
        <v>25</v>
      </c>
      <c r="C28" s="16" t="s">
        <v>131</v>
      </c>
      <c r="D28" s="83"/>
      <c r="E28" s="46" t="s">
        <v>291</v>
      </c>
      <c r="F28" s="5"/>
      <c r="G28" s="6"/>
      <c r="J28"/>
      <c r="K28" s="68"/>
      <c r="L28" s="69"/>
      <c r="M28" s="69"/>
      <c r="N28" s="81"/>
      <c r="O28" s="81"/>
      <c r="P28" s="69"/>
      <c r="Q28" s="67"/>
      <c r="R28" s="55"/>
      <c r="S28" s="55"/>
      <c r="T28" s="55"/>
    </row>
    <row r="29" spans="2:20" s="4" customFormat="1" ht="16" thickBot="1" x14ac:dyDescent="0.4">
      <c r="B29" s="16">
        <v>26</v>
      </c>
      <c r="C29" s="16" t="s">
        <v>134</v>
      </c>
      <c r="D29" s="79">
        <v>260</v>
      </c>
      <c r="E29" s="46">
        <v>187</v>
      </c>
      <c r="F29" s="5">
        <f t="shared" si="0"/>
        <v>73</v>
      </c>
      <c r="G29" s="6">
        <f t="shared" si="1"/>
        <v>39.037433155080215</v>
      </c>
      <c r="K29" s="68"/>
      <c r="L29" s="69"/>
      <c r="M29" s="69"/>
      <c r="N29" s="80"/>
      <c r="O29" s="80"/>
      <c r="P29" s="69"/>
      <c r="Q29" s="65"/>
      <c r="R29"/>
      <c r="S29"/>
      <c r="T29"/>
    </row>
    <row r="30" spans="2:20" s="4" customFormat="1" ht="16.5" thickTop="1" thickBot="1" x14ac:dyDescent="0.4">
      <c r="B30" s="40"/>
      <c r="C30" s="35" t="s">
        <v>65</v>
      </c>
      <c r="D30" s="35">
        <f>SUM(D7:D29)</f>
        <v>72684</v>
      </c>
      <c r="E30" s="53">
        <f>SUM(E7:E29)</f>
        <v>61994</v>
      </c>
      <c r="F30" s="20">
        <f>SUM(D30-E30)</f>
        <v>10690</v>
      </c>
      <c r="G30" s="21">
        <f xml:space="preserve"> F30 /E30*100</f>
        <v>17.243604219763203</v>
      </c>
      <c r="K30" s="68"/>
      <c r="L30" s="69"/>
      <c r="M30" s="69"/>
      <c r="N30" s="81"/>
      <c r="O30" s="81"/>
      <c r="P30" s="69"/>
      <c r="Q30" s="65"/>
      <c r="R30"/>
      <c r="S30"/>
      <c r="T30"/>
    </row>
    <row r="33" spans="1:7" ht="15.5" x14ac:dyDescent="0.35">
      <c r="A33" s="41"/>
      <c r="B33" s="42"/>
      <c r="C33" s="43"/>
      <c r="D33" s="43"/>
      <c r="E33" s="43"/>
      <c r="F33" s="41"/>
      <c r="G33" s="4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33"/>
  <sheetViews>
    <sheetView zoomScaleNormal="100" workbookViewId="0">
      <selection activeCell="D134" sqref="D134"/>
    </sheetView>
  </sheetViews>
  <sheetFormatPr defaultRowHeight="14.5" x14ac:dyDescent="0.35"/>
  <cols>
    <col min="1" max="1" width="8" customWidth="1"/>
    <col min="2" max="2" width="29.1796875" bestFit="1" customWidth="1"/>
    <col min="3" max="3" width="22" bestFit="1" customWidth="1"/>
    <col min="5" max="5" width="4.7265625" customWidth="1"/>
    <col min="6" max="6" width="6.453125" style="24" customWidth="1"/>
    <col min="7" max="7" width="42" style="2" customWidth="1"/>
    <col min="8" max="8" width="27.54296875" style="2" bestFit="1" customWidth="1"/>
    <col min="9" max="9" width="15.1796875" style="23" customWidth="1"/>
  </cols>
  <sheetData>
    <row r="2" spans="1:9" ht="18.5" x14ac:dyDescent="0.45">
      <c r="A2" s="3" t="s">
        <v>125</v>
      </c>
      <c r="B2" s="2"/>
      <c r="C2" s="3"/>
      <c r="D2" s="2"/>
      <c r="G2" s="3"/>
    </row>
    <row r="4" spans="1:9" x14ac:dyDescent="0.35">
      <c r="A4" s="24"/>
      <c r="B4" s="28" t="s">
        <v>322</v>
      </c>
      <c r="C4" s="23"/>
      <c r="G4" s="28" t="s">
        <v>292</v>
      </c>
      <c r="H4" s="23"/>
      <c r="I4"/>
    </row>
    <row r="5" spans="1:9" x14ac:dyDescent="0.35">
      <c r="A5" s="25" t="s">
        <v>69</v>
      </c>
      <c r="B5" s="26" t="s">
        <v>0</v>
      </c>
      <c r="C5" s="26" t="s">
        <v>70</v>
      </c>
      <c r="D5" s="27" t="s">
        <v>126</v>
      </c>
      <c r="F5" s="25" t="s">
        <v>69</v>
      </c>
      <c r="G5" s="26" t="s">
        <v>0</v>
      </c>
      <c r="H5" s="26" t="s">
        <v>70</v>
      </c>
      <c r="I5" s="27" t="s">
        <v>126</v>
      </c>
    </row>
    <row r="6" spans="1:9" x14ac:dyDescent="0.35">
      <c r="A6" s="16">
        <v>1</v>
      </c>
      <c r="B6" s="16" t="s">
        <v>47</v>
      </c>
      <c r="C6" s="31" t="s">
        <v>128</v>
      </c>
      <c r="D6" s="16">
        <v>8732</v>
      </c>
      <c r="F6" s="16">
        <v>1</v>
      </c>
      <c r="G6" s="16" t="s">
        <v>47</v>
      </c>
      <c r="H6" s="31" t="s">
        <v>128</v>
      </c>
      <c r="I6" s="16">
        <v>7374</v>
      </c>
    </row>
    <row r="7" spans="1:9" x14ac:dyDescent="0.35">
      <c r="A7" s="16">
        <v>1</v>
      </c>
      <c r="B7" s="16" t="s">
        <v>47</v>
      </c>
      <c r="C7" s="16" t="s">
        <v>149</v>
      </c>
      <c r="D7" s="16">
        <v>11</v>
      </c>
      <c r="F7" s="16">
        <v>2</v>
      </c>
      <c r="G7" s="16" t="s">
        <v>48</v>
      </c>
      <c r="H7" s="16" t="s">
        <v>6</v>
      </c>
      <c r="I7" s="16">
        <v>2843</v>
      </c>
    </row>
    <row r="8" spans="1:9" x14ac:dyDescent="0.35">
      <c r="A8" s="16">
        <v>1</v>
      </c>
      <c r="B8" s="16" t="s">
        <v>47</v>
      </c>
      <c r="C8" s="16" t="s">
        <v>203</v>
      </c>
      <c r="D8" s="16">
        <v>1</v>
      </c>
      <c r="F8" s="16">
        <v>2</v>
      </c>
      <c r="G8" s="16" t="s">
        <v>48</v>
      </c>
      <c r="H8" s="16" t="s">
        <v>5</v>
      </c>
      <c r="I8" s="16">
        <v>2700</v>
      </c>
    </row>
    <row r="9" spans="1:9" x14ac:dyDescent="0.35">
      <c r="A9" s="16">
        <v>1</v>
      </c>
      <c r="B9" s="16" t="s">
        <v>47</v>
      </c>
      <c r="C9" s="16" t="s">
        <v>180</v>
      </c>
      <c r="D9" s="16">
        <v>1</v>
      </c>
      <c r="F9" s="16">
        <v>2</v>
      </c>
      <c r="G9" s="16" t="s">
        <v>48</v>
      </c>
      <c r="H9" s="16" t="s">
        <v>7</v>
      </c>
      <c r="I9" s="16">
        <v>1079</v>
      </c>
    </row>
    <row r="10" spans="1:9" x14ac:dyDescent="0.35">
      <c r="A10" s="16">
        <v>1</v>
      </c>
      <c r="B10" s="16" t="s">
        <v>47</v>
      </c>
      <c r="C10" s="16" t="s">
        <v>206</v>
      </c>
      <c r="D10" s="16">
        <v>1</v>
      </c>
      <c r="F10" s="16">
        <v>2</v>
      </c>
      <c r="G10" s="16" t="s">
        <v>48</v>
      </c>
      <c r="H10" s="16" t="s">
        <v>20</v>
      </c>
      <c r="I10" s="16">
        <v>359</v>
      </c>
    </row>
    <row r="11" spans="1:9" x14ac:dyDescent="0.35">
      <c r="A11" s="16">
        <v>1</v>
      </c>
      <c r="B11" s="16" t="s">
        <v>47</v>
      </c>
      <c r="C11" s="16" t="s">
        <v>229</v>
      </c>
      <c r="D11" s="16">
        <v>1</v>
      </c>
      <c r="F11" s="16">
        <v>2</v>
      </c>
      <c r="G11" s="16" t="s">
        <v>48</v>
      </c>
      <c r="H11" s="16" t="s">
        <v>16</v>
      </c>
      <c r="I11" s="16">
        <v>326</v>
      </c>
    </row>
    <row r="12" spans="1:9" x14ac:dyDescent="0.35">
      <c r="A12" s="16">
        <v>1</v>
      </c>
      <c r="B12" s="16" t="s">
        <v>47</v>
      </c>
      <c r="C12" s="16" t="s">
        <v>327</v>
      </c>
      <c r="D12" s="16">
        <v>1</v>
      </c>
      <c r="F12" s="16">
        <v>2</v>
      </c>
      <c r="G12" s="16" t="s">
        <v>48</v>
      </c>
      <c r="H12" s="16" t="s">
        <v>26</v>
      </c>
      <c r="I12" s="16">
        <v>262</v>
      </c>
    </row>
    <row r="13" spans="1:9" x14ac:dyDescent="0.35">
      <c r="A13" s="16">
        <v>2</v>
      </c>
      <c r="B13" s="16" t="s">
        <v>48</v>
      </c>
      <c r="C13" s="16" t="s">
        <v>6</v>
      </c>
      <c r="D13" s="16">
        <v>3267</v>
      </c>
      <c r="F13" s="16">
        <v>2</v>
      </c>
      <c r="G13" s="16" t="s">
        <v>48</v>
      </c>
      <c r="H13" s="16" t="s">
        <v>25</v>
      </c>
      <c r="I13" s="16">
        <v>189</v>
      </c>
    </row>
    <row r="14" spans="1:9" x14ac:dyDescent="0.35">
      <c r="A14" s="16">
        <v>2</v>
      </c>
      <c r="B14" s="16" t="s">
        <v>48</v>
      </c>
      <c r="C14" s="16" t="s">
        <v>5</v>
      </c>
      <c r="D14" s="16">
        <v>3120</v>
      </c>
      <c r="F14" s="16">
        <v>2</v>
      </c>
      <c r="G14" s="16" t="s">
        <v>48</v>
      </c>
      <c r="H14" s="16" t="s">
        <v>29</v>
      </c>
      <c r="I14" s="16">
        <v>188</v>
      </c>
    </row>
    <row r="15" spans="1:9" x14ac:dyDescent="0.35">
      <c r="A15" s="16">
        <v>2</v>
      </c>
      <c r="B15" s="16" t="s">
        <v>48</v>
      </c>
      <c r="C15" s="16" t="s">
        <v>7</v>
      </c>
      <c r="D15" s="16">
        <v>1300</v>
      </c>
      <c r="F15" s="16">
        <v>3</v>
      </c>
      <c r="G15" s="16" t="s">
        <v>49</v>
      </c>
      <c r="H15" s="16" t="s">
        <v>71</v>
      </c>
      <c r="I15" s="16">
        <v>1881</v>
      </c>
    </row>
    <row r="16" spans="1:9" x14ac:dyDescent="0.35">
      <c r="A16" s="16">
        <v>2</v>
      </c>
      <c r="B16" s="16" t="s">
        <v>48</v>
      </c>
      <c r="C16" s="16" t="s">
        <v>16</v>
      </c>
      <c r="D16" s="16">
        <v>382</v>
      </c>
      <c r="F16" s="16">
        <v>3</v>
      </c>
      <c r="G16" s="16" t="s">
        <v>49</v>
      </c>
      <c r="H16" s="16" t="s">
        <v>72</v>
      </c>
      <c r="I16" s="16">
        <v>740</v>
      </c>
    </row>
    <row r="17" spans="1:9" x14ac:dyDescent="0.35">
      <c r="A17" s="16">
        <v>2</v>
      </c>
      <c r="B17" s="16" t="s">
        <v>48</v>
      </c>
      <c r="C17" s="16" t="s">
        <v>20</v>
      </c>
      <c r="D17" s="16">
        <v>370</v>
      </c>
      <c r="F17" s="16">
        <v>3</v>
      </c>
      <c r="G17" s="16" t="s">
        <v>49</v>
      </c>
      <c r="H17" s="16" t="s">
        <v>197</v>
      </c>
      <c r="I17" s="16">
        <v>182</v>
      </c>
    </row>
    <row r="18" spans="1:9" x14ac:dyDescent="0.35">
      <c r="A18" s="16">
        <v>2</v>
      </c>
      <c r="B18" s="16" t="s">
        <v>48</v>
      </c>
      <c r="C18" s="16" t="s">
        <v>26</v>
      </c>
      <c r="D18" s="16">
        <v>261</v>
      </c>
      <c r="F18" s="16">
        <v>3</v>
      </c>
      <c r="G18" s="16" t="s">
        <v>49</v>
      </c>
      <c r="H18" s="16" t="s">
        <v>293</v>
      </c>
      <c r="I18" s="16">
        <v>71</v>
      </c>
    </row>
    <row r="19" spans="1:9" x14ac:dyDescent="0.35">
      <c r="A19" s="16">
        <v>2</v>
      </c>
      <c r="B19" s="16" t="s">
        <v>48</v>
      </c>
      <c r="C19" s="82" t="s">
        <v>25</v>
      </c>
      <c r="D19" s="16">
        <v>233</v>
      </c>
      <c r="F19" s="16">
        <v>4</v>
      </c>
      <c r="G19" s="16" t="s">
        <v>50</v>
      </c>
      <c r="H19" s="31" t="s">
        <v>128</v>
      </c>
      <c r="I19" s="16">
        <v>20810</v>
      </c>
    </row>
    <row r="20" spans="1:9" x14ac:dyDescent="0.35">
      <c r="A20" s="16">
        <v>2</v>
      </c>
      <c r="B20" s="16" t="s">
        <v>48</v>
      </c>
      <c r="C20" s="16" t="s">
        <v>29</v>
      </c>
      <c r="D20" s="16">
        <v>202</v>
      </c>
      <c r="F20" s="16">
        <v>5</v>
      </c>
      <c r="G20" s="16" t="s">
        <v>142</v>
      </c>
      <c r="H20" s="16" t="s">
        <v>73</v>
      </c>
      <c r="I20" s="16">
        <v>542</v>
      </c>
    </row>
    <row r="21" spans="1:9" x14ac:dyDescent="0.35">
      <c r="A21" s="16">
        <v>3</v>
      </c>
      <c r="B21" s="16" t="s">
        <v>49</v>
      </c>
      <c r="C21" s="16" t="s">
        <v>71</v>
      </c>
      <c r="D21" s="16">
        <v>1798</v>
      </c>
      <c r="F21" s="16">
        <v>5</v>
      </c>
      <c r="G21" s="16" t="s">
        <v>142</v>
      </c>
      <c r="H21" s="16" t="s">
        <v>74</v>
      </c>
      <c r="I21" s="16">
        <v>126</v>
      </c>
    </row>
    <row r="22" spans="1:9" x14ac:dyDescent="0.35">
      <c r="A22" s="16">
        <v>3</v>
      </c>
      <c r="B22" s="16" t="s">
        <v>49</v>
      </c>
      <c r="C22" s="16" t="s">
        <v>72</v>
      </c>
      <c r="D22" s="16">
        <v>923</v>
      </c>
      <c r="F22" s="16">
        <v>5</v>
      </c>
      <c r="G22" s="16" t="s">
        <v>142</v>
      </c>
      <c r="H22" s="16" t="s">
        <v>75</v>
      </c>
      <c r="I22" s="16">
        <v>87</v>
      </c>
    </row>
    <row r="23" spans="1:9" x14ac:dyDescent="0.35">
      <c r="A23" s="16">
        <v>3</v>
      </c>
      <c r="B23" s="16" t="s">
        <v>49</v>
      </c>
      <c r="C23" s="16" t="s">
        <v>197</v>
      </c>
      <c r="D23" s="16">
        <v>200</v>
      </c>
      <c r="F23" s="16">
        <v>5</v>
      </c>
      <c r="G23" s="16" t="s">
        <v>142</v>
      </c>
      <c r="H23" s="16" t="s">
        <v>77</v>
      </c>
      <c r="I23" s="16">
        <v>83</v>
      </c>
    </row>
    <row r="24" spans="1:9" x14ac:dyDescent="0.35">
      <c r="A24" s="16">
        <v>3</v>
      </c>
      <c r="B24" s="16" t="s">
        <v>49</v>
      </c>
      <c r="C24" s="16" t="s">
        <v>293</v>
      </c>
      <c r="D24" s="16">
        <v>130</v>
      </c>
      <c r="F24" s="16">
        <v>5</v>
      </c>
      <c r="G24" s="16" t="s">
        <v>142</v>
      </c>
      <c r="H24" s="16" t="s">
        <v>76</v>
      </c>
      <c r="I24" s="16">
        <v>82</v>
      </c>
    </row>
    <row r="25" spans="1:9" x14ac:dyDescent="0.35">
      <c r="A25" s="16">
        <v>4</v>
      </c>
      <c r="B25" s="16" t="s">
        <v>50</v>
      </c>
      <c r="C25" s="31" t="s">
        <v>128</v>
      </c>
      <c r="D25" s="16">
        <v>24703</v>
      </c>
      <c r="F25" s="16">
        <v>5</v>
      </c>
      <c r="G25" s="16" t="s">
        <v>142</v>
      </c>
      <c r="H25" s="16" t="s">
        <v>78</v>
      </c>
      <c r="I25" s="16">
        <v>45</v>
      </c>
    </row>
    <row r="26" spans="1:9" x14ac:dyDescent="0.35">
      <c r="A26" s="16">
        <v>4</v>
      </c>
      <c r="B26" s="16" t="s">
        <v>50</v>
      </c>
      <c r="C26" s="16" t="s">
        <v>328</v>
      </c>
      <c r="D26" s="16">
        <v>27</v>
      </c>
      <c r="F26" s="16">
        <v>5</v>
      </c>
      <c r="G26" s="16" t="s">
        <v>142</v>
      </c>
      <c r="H26" s="16" t="s">
        <v>79</v>
      </c>
      <c r="I26" s="16">
        <v>9</v>
      </c>
    </row>
    <row r="27" spans="1:9" x14ac:dyDescent="0.35">
      <c r="A27" s="16">
        <v>4</v>
      </c>
      <c r="B27" s="16" t="s">
        <v>50</v>
      </c>
      <c r="C27" s="16" t="s">
        <v>329</v>
      </c>
      <c r="D27" s="16">
        <v>7</v>
      </c>
      <c r="F27" s="16">
        <v>6</v>
      </c>
      <c r="G27" s="16" t="s">
        <v>51</v>
      </c>
      <c r="H27" s="16" t="s">
        <v>80</v>
      </c>
      <c r="I27" s="16">
        <v>2773</v>
      </c>
    </row>
    <row r="28" spans="1:9" x14ac:dyDescent="0.35">
      <c r="A28" s="16">
        <v>4</v>
      </c>
      <c r="B28" s="16" t="s">
        <v>50</v>
      </c>
      <c r="C28" s="16" t="s">
        <v>330</v>
      </c>
      <c r="D28" s="16">
        <v>7</v>
      </c>
      <c r="F28" s="16">
        <v>6</v>
      </c>
      <c r="G28" s="16" t="s">
        <v>51</v>
      </c>
      <c r="H28" s="16" t="s">
        <v>81</v>
      </c>
      <c r="I28" s="16">
        <v>297</v>
      </c>
    </row>
    <row r="29" spans="1:9" x14ac:dyDescent="0.35">
      <c r="A29" s="16">
        <v>4</v>
      </c>
      <c r="B29" s="16" t="s">
        <v>50</v>
      </c>
      <c r="C29" s="16" t="s">
        <v>331</v>
      </c>
      <c r="D29" s="16">
        <v>4</v>
      </c>
      <c r="F29" s="16">
        <v>6</v>
      </c>
      <c r="G29" s="16" t="s">
        <v>51</v>
      </c>
      <c r="H29" s="16" t="s">
        <v>82</v>
      </c>
      <c r="I29" s="16">
        <v>69</v>
      </c>
    </row>
    <row r="30" spans="1:9" x14ac:dyDescent="0.35">
      <c r="A30" s="16">
        <v>4</v>
      </c>
      <c r="B30" s="16" t="s">
        <v>50</v>
      </c>
      <c r="C30" s="16" t="s">
        <v>332</v>
      </c>
      <c r="D30" s="16">
        <v>3</v>
      </c>
      <c r="F30" s="16">
        <v>7</v>
      </c>
      <c r="G30" s="16" t="s">
        <v>146</v>
      </c>
      <c r="H30" s="16" t="s">
        <v>83</v>
      </c>
      <c r="I30" s="16">
        <v>1250</v>
      </c>
    </row>
    <row r="31" spans="1:9" x14ac:dyDescent="0.35">
      <c r="A31" s="16">
        <v>4</v>
      </c>
      <c r="B31" s="16" t="s">
        <v>50</v>
      </c>
      <c r="C31" s="16" t="s">
        <v>333</v>
      </c>
      <c r="D31" s="16">
        <v>3</v>
      </c>
      <c r="F31" s="16">
        <v>7</v>
      </c>
      <c r="G31" s="16" t="s">
        <v>146</v>
      </c>
      <c r="H31" s="16" t="s">
        <v>84</v>
      </c>
      <c r="I31" s="16">
        <v>784</v>
      </c>
    </row>
    <row r="32" spans="1:9" x14ac:dyDescent="0.35">
      <c r="A32" s="16">
        <v>4</v>
      </c>
      <c r="B32" s="16" t="s">
        <v>50</v>
      </c>
      <c r="C32" s="16" t="s">
        <v>334</v>
      </c>
      <c r="D32" s="16">
        <v>3</v>
      </c>
      <c r="F32" s="16">
        <v>7</v>
      </c>
      <c r="G32" s="16" t="s">
        <v>146</v>
      </c>
      <c r="H32" s="16" t="s">
        <v>85</v>
      </c>
      <c r="I32" s="16">
        <v>394</v>
      </c>
    </row>
    <row r="33" spans="1:9" x14ac:dyDescent="0.35">
      <c r="A33" s="16">
        <v>4</v>
      </c>
      <c r="B33" s="16" t="s">
        <v>50</v>
      </c>
      <c r="C33" s="16" t="s">
        <v>335</v>
      </c>
      <c r="D33" s="16">
        <v>3</v>
      </c>
      <c r="F33" s="16">
        <v>7</v>
      </c>
      <c r="G33" s="16" t="s">
        <v>146</v>
      </c>
      <c r="H33" s="16" t="s">
        <v>86</v>
      </c>
      <c r="I33" s="16">
        <v>163</v>
      </c>
    </row>
    <row r="34" spans="1:9" x14ac:dyDescent="0.35">
      <c r="A34" s="16">
        <v>4</v>
      </c>
      <c r="B34" s="16" t="s">
        <v>50</v>
      </c>
      <c r="C34" s="16" t="s">
        <v>336</v>
      </c>
      <c r="D34" s="16">
        <v>2</v>
      </c>
      <c r="F34" s="16">
        <v>8</v>
      </c>
      <c r="G34" s="16" t="s">
        <v>143</v>
      </c>
      <c r="H34" s="16" t="s">
        <v>12</v>
      </c>
      <c r="I34" s="16">
        <v>463</v>
      </c>
    </row>
    <row r="35" spans="1:9" x14ac:dyDescent="0.35">
      <c r="A35" s="16">
        <v>4</v>
      </c>
      <c r="B35" s="16" t="s">
        <v>50</v>
      </c>
      <c r="C35" s="16" t="s">
        <v>337</v>
      </c>
      <c r="D35" s="16">
        <v>2</v>
      </c>
      <c r="F35" s="16">
        <v>8</v>
      </c>
      <c r="G35" s="16" t="s">
        <v>143</v>
      </c>
      <c r="H35" s="16" t="s">
        <v>15</v>
      </c>
      <c r="I35" s="16">
        <v>275</v>
      </c>
    </row>
    <row r="36" spans="1:9" x14ac:dyDescent="0.35">
      <c r="A36" s="16">
        <v>4</v>
      </c>
      <c r="B36" s="16" t="s">
        <v>50</v>
      </c>
      <c r="C36" s="16" t="s">
        <v>338</v>
      </c>
      <c r="D36" s="16">
        <v>2</v>
      </c>
      <c r="F36" s="16">
        <v>8</v>
      </c>
      <c r="G36" s="16" t="s">
        <v>143</v>
      </c>
      <c r="H36" s="16" t="s">
        <v>22</v>
      </c>
      <c r="I36" s="16">
        <v>139</v>
      </c>
    </row>
    <row r="37" spans="1:9" x14ac:dyDescent="0.35">
      <c r="A37" s="16">
        <v>4</v>
      </c>
      <c r="B37" s="16" t="s">
        <v>50</v>
      </c>
      <c r="C37" s="16" t="s">
        <v>339</v>
      </c>
      <c r="D37" s="16">
        <v>2</v>
      </c>
      <c r="F37" s="16">
        <v>8</v>
      </c>
      <c r="G37" s="16" t="s">
        <v>143</v>
      </c>
      <c r="H37" s="16" t="s">
        <v>46</v>
      </c>
      <c r="I37" s="16">
        <v>94</v>
      </c>
    </row>
    <row r="38" spans="1:9" x14ac:dyDescent="0.35">
      <c r="A38" s="16">
        <v>4</v>
      </c>
      <c r="B38" s="16" t="s">
        <v>50</v>
      </c>
      <c r="C38" s="16" t="s">
        <v>340</v>
      </c>
      <c r="D38" s="16">
        <v>2</v>
      </c>
      <c r="F38" s="16">
        <v>8</v>
      </c>
      <c r="G38" s="16" t="s">
        <v>143</v>
      </c>
      <c r="H38" s="16" t="s">
        <v>27</v>
      </c>
      <c r="I38" s="16">
        <v>94</v>
      </c>
    </row>
    <row r="39" spans="1:9" x14ac:dyDescent="0.35">
      <c r="A39" s="16">
        <v>4</v>
      </c>
      <c r="B39" s="16" t="s">
        <v>50</v>
      </c>
      <c r="C39" s="16" t="s">
        <v>341</v>
      </c>
      <c r="D39" s="16">
        <v>1</v>
      </c>
      <c r="F39" s="16">
        <v>9</v>
      </c>
      <c r="G39" s="16" t="s">
        <v>144</v>
      </c>
      <c r="H39" s="16" t="s">
        <v>9</v>
      </c>
      <c r="I39" s="16">
        <v>703</v>
      </c>
    </row>
    <row r="40" spans="1:9" x14ac:dyDescent="0.35">
      <c r="A40" s="16">
        <v>4</v>
      </c>
      <c r="B40" s="16" t="s">
        <v>50</v>
      </c>
      <c r="C40" s="16" t="s">
        <v>342</v>
      </c>
      <c r="D40" s="16">
        <v>1</v>
      </c>
      <c r="F40" s="16">
        <v>9</v>
      </c>
      <c r="G40" s="16" t="s">
        <v>144</v>
      </c>
      <c r="H40" s="16" t="s">
        <v>40</v>
      </c>
      <c r="I40" s="16">
        <v>340</v>
      </c>
    </row>
    <row r="41" spans="1:9" x14ac:dyDescent="0.35">
      <c r="A41" s="16">
        <v>4</v>
      </c>
      <c r="B41" s="16" t="s">
        <v>50</v>
      </c>
      <c r="C41" s="16" t="s">
        <v>343</v>
      </c>
      <c r="D41" s="16">
        <v>1</v>
      </c>
      <c r="F41" s="16">
        <v>9</v>
      </c>
      <c r="G41" s="16" t="s">
        <v>144</v>
      </c>
      <c r="H41" s="16" t="s">
        <v>18</v>
      </c>
      <c r="I41" s="16">
        <v>152</v>
      </c>
    </row>
    <row r="42" spans="1:9" x14ac:dyDescent="0.35">
      <c r="A42" s="16">
        <v>4</v>
      </c>
      <c r="B42" s="16" t="s">
        <v>50</v>
      </c>
      <c r="C42" s="16" t="s">
        <v>344</v>
      </c>
      <c r="D42" s="16">
        <v>1</v>
      </c>
      <c r="F42" s="16">
        <v>9</v>
      </c>
      <c r="G42" s="16" t="s">
        <v>144</v>
      </c>
      <c r="H42" s="16" t="s">
        <v>33</v>
      </c>
      <c r="I42" s="16">
        <v>99</v>
      </c>
    </row>
    <row r="43" spans="1:9" x14ac:dyDescent="0.35">
      <c r="A43" s="16">
        <v>4</v>
      </c>
      <c r="B43" s="16" t="s">
        <v>50</v>
      </c>
      <c r="C43" s="16" t="s">
        <v>345</v>
      </c>
      <c r="D43" s="16">
        <v>1</v>
      </c>
      <c r="F43" s="16">
        <v>10</v>
      </c>
      <c r="G43" s="16" t="s">
        <v>53</v>
      </c>
      <c r="H43" s="16" t="s">
        <v>88</v>
      </c>
      <c r="I43" s="16">
        <v>479</v>
      </c>
    </row>
    <row r="44" spans="1:9" x14ac:dyDescent="0.35">
      <c r="A44" s="16">
        <v>4</v>
      </c>
      <c r="B44" s="16" t="s">
        <v>50</v>
      </c>
      <c r="C44" s="16" t="s">
        <v>346</v>
      </c>
      <c r="D44" s="16">
        <v>1</v>
      </c>
      <c r="F44" s="16">
        <v>10</v>
      </c>
      <c r="G44" s="16" t="s">
        <v>53</v>
      </c>
      <c r="H44" s="16" t="s">
        <v>89</v>
      </c>
      <c r="I44" s="16">
        <v>431</v>
      </c>
    </row>
    <row r="45" spans="1:9" x14ac:dyDescent="0.35">
      <c r="A45" s="16">
        <v>5</v>
      </c>
      <c r="B45" s="16" t="s">
        <v>142</v>
      </c>
      <c r="C45" s="16" t="s">
        <v>73</v>
      </c>
      <c r="D45" s="16">
        <v>589</v>
      </c>
      <c r="F45" s="16">
        <v>10</v>
      </c>
      <c r="G45" s="16" t="s">
        <v>53</v>
      </c>
      <c r="H45" s="16" t="s">
        <v>90</v>
      </c>
      <c r="I45" s="16">
        <v>171</v>
      </c>
    </row>
    <row r="46" spans="1:9" x14ac:dyDescent="0.35">
      <c r="A46" s="16">
        <v>5</v>
      </c>
      <c r="B46" s="16" t="s">
        <v>142</v>
      </c>
      <c r="C46" s="16" t="s">
        <v>74</v>
      </c>
      <c r="D46" s="16">
        <v>129</v>
      </c>
      <c r="F46" s="16">
        <v>10</v>
      </c>
      <c r="G46" s="16" t="s">
        <v>53</v>
      </c>
      <c r="H46" s="16" t="s">
        <v>91</v>
      </c>
      <c r="I46" s="16">
        <v>84</v>
      </c>
    </row>
    <row r="47" spans="1:9" x14ac:dyDescent="0.35">
      <c r="A47" s="16">
        <v>5</v>
      </c>
      <c r="B47" s="16" t="s">
        <v>142</v>
      </c>
      <c r="C47" s="16" t="s">
        <v>76</v>
      </c>
      <c r="D47" s="16">
        <v>117</v>
      </c>
      <c r="F47" s="16">
        <v>10</v>
      </c>
      <c r="G47" s="16" t="s">
        <v>53</v>
      </c>
      <c r="H47" s="16" t="s">
        <v>92</v>
      </c>
      <c r="I47" s="16">
        <v>34</v>
      </c>
    </row>
    <row r="48" spans="1:9" x14ac:dyDescent="0.35">
      <c r="A48" s="16">
        <v>5</v>
      </c>
      <c r="B48" s="16" t="s">
        <v>142</v>
      </c>
      <c r="C48" s="16" t="s">
        <v>75</v>
      </c>
      <c r="D48" s="16">
        <v>106</v>
      </c>
      <c r="F48" s="16">
        <v>10</v>
      </c>
      <c r="G48" s="16" t="s">
        <v>53</v>
      </c>
      <c r="H48" s="16" t="s">
        <v>93</v>
      </c>
      <c r="I48" s="16">
        <v>21</v>
      </c>
    </row>
    <row r="49" spans="1:9" x14ac:dyDescent="0.35">
      <c r="A49" s="16">
        <v>5</v>
      </c>
      <c r="B49" s="16" t="s">
        <v>142</v>
      </c>
      <c r="C49" s="16" t="s">
        <v>77</v>
      </c>
      <c r="D49" s="16">
        <v>103</v>
      </c>
      <c r="F49" s="16">
        <v>10</v>
      </c>
      <c r="G49" s="16" t="s">
        <v>53</v>
      </c>
      <c r="H49" s="16" t="s">
        <v>94</v>
      </c>
      <c r="I49" s="16">
        <v>20</v>
      </c>
    </row>
    <row r="50" spans="1:9" x14ac:dyDescent="0.35">
      <c r="A50" s="16">
        <v>5</v>
      </c>
      <c r="B50" s="16" t="s">
        <v>142</v>
      </c>
      <c r="C50" s="16" t="s">
        <v>78</v>
      </c>
      <c r="D50" s="16">
        <v>48</v>
      </c>
      <c r="F50" s="16">
        <v>10</v>
      </c>
      <c r="G50" s="16" t="s">
        <v>53</v>
      </c>
      <c r="H50" s="16" t="s">
        <v>96</v>
      </c>
      <c r="I50" s="16">
        <v>13</v>
      </c>
    </row>
    <row r="51" spans="1:9" x14ac:dyDescent="0.35">
      <c r="A51" s="16">
        <v>5</v>
      </c>
      <c r="B51" s="16" t="s">
        <v>142</v>
      </c>
      <c r="C51" s="16" t="s">
        <v>79</v>
      </c>
      <c r="D51" s="16">
        <v>9</v>
      </c>
      <c r="F51" s="16">
        <v>10</v>
      </c>
      <c r="G51" s="16" t="s">
        <v>53</v>
      </c>
      <c r="H51" s="16" t="s">
        <v>95</v>
      </c>
      <c r="I51" s="16">
        <v>11</v>
      </c>
    </row>
    <row r="52" spans="1:9" x14ac:dyDescent="0.35">
      <c r="A52" s="16">
        <v>6</v>
      </c>
      <c r="B52" s="16" t="s">
        <v>51</v>
      </c>
      <c r="C52" s="16" t="s">
        <v>80</v>
      </c>
      <c r="D52" s="16">
        <v>3380</v>
      </c>
      <c r="F52" s="16">
        <v>11</v>
      </c>
      <c r="G52" s="16" t="s">
        <v>54</v>
      </c>
      <c r="H52" s="16" t="s">
        <v>97</v>
      </c>
      <c r="I52" s="16">
        <v>459</v>
      </c>
    </row>
    <row r="53" spans="1:9" x14ac:dyDescent="0.35">
      <c r="A53" s="16">
        <v>6</v>
      </c>
      <c r="B53" s="16" t="s">
        <v>51</v>
      </c>
      <c r="C53" s="16" t="s">
        <v>81</v>
      </c>
      <c r="D53" s="16">
        <v>373</v>
      </c>
      <c r="F53" s="16">
        <v>11</v>
      </c>
      <c r="G53" s="16" t="s">
        <v>54</v>
      </c>
      <c r="H53" s="16" t="s">
        <v>98</v>
      </c>
      <c r="I53" s="16">
        <v>166</v>
      </c>
    </row>
    <row r="54" spans="1:9" x14ac:dyDescent="0.35">
      <c r="A54" s="16">
        <v>6</v>
      </c>
      <c r="B54" s="16" t="s">
        <v>51</v>
      </c>
      <c r="C54" s="16" t="s">
        <v>287</v>
      </c>
      <c r="D54" s="16">
        <v>1</v>
      </c>
      <c r="F54" s="16">
        <v>11</v>
      </c>
      <c r="G54" s="16" t="s">
        <v>54</v>
      </c>
      <c r="H54" s="16" t="s">
        <v>99</v>
      </c>
      <c r="I54" s="16">
        <v>70</v>
      </c>
    </row>
    <row r="55" spans="1:9" x14ac:dyDescent="0.35">
      <c r="A55" s="16">
        <v>7</v>
      </c>
      <c r="B55" s="16" t="s">
        <v>146</v>
      </c>
      <c r="C55" s="16" t="s">
        <v>83</v>
      </c>
      <c r="D55" s="16">
        <v>1393</v>
      </c>
      <c r="F55" s="16">
        <v>11</v>
      </c>
      <c r="G55" s="16" t="s">
        <v>54</v>
      </c>
      <c r="H55" s="16" t="s">
        <v>101</v>
      </c>
      <c r="I55" s="16">
        <v>40</v>
      </c>
    </row>
    <row r="56" spans="1:9" x14ac:dyDescent="0.35">
      <c r="A56" s="16">
        <v>7</v>
      </c>
      <c r="B56" s="16" t="s">
        <v>146</v>
      </c>
      <c r="C56" s="16" t="s">
        <v>84</v>
      </c>
      <c r="D56" s="16">
        <v>861</v>
      </c>
      <c r="F56" s="16">
        <v>11</v>
      </c>
      <c r="G56" s="16" t="s">
        <v>54</v>
      </c>
      <c r="H56" s="16" t="s">
        <v>294</v>
      </c>
      <c r="I56" s="16">
        <v>22</v>
      </c>
    </row>
    <row r="57" spans="1:9" x14ac:dyDescent="0.35">
      <c r="A57" s="16">
        <v>7</v>
      </c>
      <c r="B57" s="16" t="s">
        <v>146</v>
      </c>
      <c r="C57" s="16" t="s">
        <v>85</v>
      </c>
      <c r="D57" s="16">
        <v>435</v>
      </c>
      <c r="F57" s="16">
        <v>11</v>
      </c>
      <c r="G57" s="16" t="s">
        <v>54</v>
      </c>
      <c r="H57" s="16" t="s">
        <v>100</v>
      </c>
      <c r="I57" s="16">
        <v>20</v>
      </c>
    </row>
    <row r="58" spans="1:9" x14ac:dyDescent="0.35">
      <c r="A58" s="16">
        <v>7</v>
      </c>
      <c r="B58" s="16" t="s">
        <v>146</v>
      </c>
      <c r="C58" s="16" t="s">
        <v>86</v>
      </c>
      <c r="D58" s="16">
        <v>208</v>
      </c>
      <c r="F58" s="16">
        <v>12</v>
      </c>
      <c r="G58" s="16" t="s">
        <v>55</v>
      </c>
      <c r="H58" s="16" t="s">
        <v>102</v>
      </c>
      <c r="I58" s="16">
        <v>1259</v>
      </c>
    </row>
    <row r="59" spans="1:9" x14ac:dyDescent="0.35">
      <c r="A59" s="16">
        <v>8</v>
      </c>
      <c r="B59" s="16" t="s">
        <v>143</v>
      </c>
      <c r="C59" s="16" t="s">
        <v>12</v>
      </c>
      <c r="D59" s="16">
        <v>556</v>
      </c>
      <c r="F59" s="16">
        <v>12</v>
      </c>
      <c r="G59" s="16" t="s">
        <v>55</v>
      </c>
      <c r="H59" s="16" t="s">
        <v>104</v>
      </c>
      <c r="I59" s="16">
        <v>160</v>
      </c>
    </row>
    <row r="60" spans="1:9" x14ac:dyDescent="0.35">
      <c r="A60" s="16">
        <v>8</v>
      </c>
      <c r="B60" s="16" t="s">
        <v>143</v>
      </c>
      <c r="C60" s="16" t="s">
        <v>15</v>
      </c>
      <c r="D60" s="16">
        <v>305</v>
      </c>
      <c r="F60" s="16">
        <v>12</v>
      </c>
      <c r="G60" s="16" t="s">
        <v>55</v>
      </c>
      <c r="H60" s="16" t="s">
        <v>103</v>
      </c>
      <c r="I60" s="16">
        <v>125</v>
      </c>
    </row>
    <row r="61" spans="1:9" x14ac:dyDescent="0.35">
      <c r="A61" s="16">
        <v>8</v>
      </c>
      <c r="B61" s="16" t="s">
        <v>143</v>
      </c>
      <c r="C61" s="16" t="s">
        <v>22</v>
      </c>
      <c r="D61" s="16">
        <v>149</v>
      </c>
      <c r="F61" s="16">
        <v>12</v>
      </c>
      <c r="G61" s="16" t="s">
        <v>55</v>
      </c>
      <c r="H61" s="16" t="s">
        <v>105</v>
      </c>
      <c r="I61" s="16">
        <v>71</v>
      </c>
    </row>
    <row r="62" spans="1:9" x14ac:dyDescent="0.35">
      <c r="A62" s="16">
        <v>8</v>
      </c>
      <c r="B62" s="16" t="s">
        <v>143</v>
      </c>
      <c r="C62" s="16" t="s">
        <v>27</v>
      </c>
      <c r="D62" s="16">
        <v>112</v>
      </c>
      <c r="F62" s="16">
        <v>12</v>
      </c>
      <c r="G62" s="16" t="s">
        <v>55</v>
      </c>
      <c r="H62" s="16" t="s">
        <v>127</v>
      </c>
      <c r="I62" s="16">
        <v>7</v>
      </c>
    </row>
    <row r="63" spans="1:9" x14ac:dyDescent="0.35">
      <c r="A63" s="16">
        <v>8</v>
      </c>
      <c r="B63" s="16" t="s">
        <v>143</v>
      </c>
      <c r="C63" s="16" t="s">
        <v>46</v>
      </c>
      <c r="D63" s="16">
        <v>95</v>
      </c>
      <c r="F63" s="16">
        <v>13</v>
      </c>
      <c r="G63" s="16" t="s">
        <v>56</v>
      </c>
      <c r="H63" s="16" t="s">
        <v>13</v>
      </c>
      <c r="I63" s="16">
        <v>317</v>
      </c>
    </row>
    <row r="64" spans="1:9" x14ac:dyDescent="0.35">
      <c r="A64" s="16">
        <v>9</v>
      </c>
      <c r="B64" s="16" t="s">
        <v>144</v>
      </c>
      <c r="C64" s="16" t="s">
        <v>9</v>
      </c>
      <c r="D64" s="16">
        <v>868</v>
      </c>
      <c r="F64" s="16">
        <v>13</v>
      </c>
      <c r="G64" s="16" t="s">
        <v>56</v>
      </c>
      <c r="H64" s="16" t="s">
        <v>14</v>
      </c>
      <c r="I64" s="16">
        <v>199</v>
      </c>
    </row>
    <row r="65" spans="1:9" x14ac:dyDescent="0.35">
      <c r="A65" s="16">
        <v>9</v>
      </c>
      <c r="B65" s="16" t="s">
        <v>144</v>
      </c>
      <c r="C65" s="16" t="s">
        <v>40</v>
      </c>
      <c r="D65" s="16">
        <v>456</v>
      </c>
      <c r="F65" s="16">
        <v>13</v>
      </c>
      <c r="G65" s="16" t="s">
        <v>56</v>
      </c>
      <c r="H65" s="16" t="s">
        <v>37</v>
      </c>
      <c r="I65" s="16">
        <v>101</v>
      </c>
    </row>
    <row r="66" spans="1:9" x14ac:dyDescent="0.35">
      <c r="A66" s="16">
        <v>9</v>
      </c>
      <c r="B66" s="16" t="s">
        <v>144</v>
      </c>
      <c r="C66" s="16" t="s">
        <v>18</v>
      </c>
      <c r="D66" s="16">
        <v>188</v>
      </c>
      <c r="F66" s="16">
        <v>13</v>
      </c>
      <c r="G66" s="16" t="s">
        <v>56</v>
      </c>
      <c r="H66" s="16" t="s">
        <v>34</v>
      </c>
      <c r="I66" s="16">
        <v>82</v>
      </c>
    </row>
    <row r="67" spans="1:9" x14ac:dyDescent="0.35">
      <c r="A67" s="16">
        <v>9</v>
      </c>
      <c r="B67" s="16" t="s">
        <v>144</v>
      </c>
      <c r="C67" s="16" t="s">
        <v>33</v>
      </c>
      <c r="D67" s="16">
        <v>101</v>
      </c>
      <c r="F67" s="16">
        <v>13</v>
      </c>
      <c r="G67" s="16" t="s">
        <v>56</v>
      </c>
      <c r="H67" s="16" t="s">
        <v>66</v>
      </c>
      <c r="I67" s="16">
        <v>70</v>
      </c>
    </row>
    <row r="68" spans="1:9" x14ac:dyDescent="0.35">
      <c r="A68" s="16">
        <v>10</v>
      </c>
      <c r="B68" s="16" t="s">
        <v>53</v>
      </c>
      <c r="C68" s="16" t="s">
        <v>88</v>
      </c>
      <c r="D68" s="16">
        <v>590</v>
      </c>
      <c r="F68" s="16">
        <v>13</v>
      </c>
      <c r="G68" s="16" t="s">
        <v>56</v>
      </c>
      <c r="H68" s="16" t="s">
        <v>28</v>
      </c>
      <c r="I68" s="16">
        <v>66</v>
      </c>
    </row>
    <row r="69" spans="1:9" x14ac:dyDescent="0.35">
      <c r="A69" s="16">
        <v>10</v>
      </c>
      <c r="B69" s="16" t="s">
        <v>53</v>
      </c>
      <c r="C69" s="16" t="s">
        <v>89</v>
      </c>
      <c r="D69" s="16">
        <v>566</v>
      </c>
      <c r="F69" s="16">
        <v>13</v>
      </c>
      <c r="G69" s="16" t="s">
        <v>56</v>
      </c>
      <c r="H69" s="16" t="s">
        <v>147</v>
      </c>
      <c r="I69" s="16">
        <v>39</v>
      </c>
    </row>
    <row r="70" spans="1:9" x14ac:dyDescent="0.35">
      <c r="A70" s="16">
        <v>10</v>
      </c>
      <c r="B70" s="16" t="s">
        <v>53</v>
      </c>
      <c r="C70" s="16" t="s">
        <v>90</v>
      </c>
      <c r="D70" s="16">
        <v>174</v>
      </c>
      <c r="F70" s="16">
        <v>14</v>
      </c>
      <c r="G70" s="16" t="s">
        <v>57</v>
      </c>
      <c r="H70" s="16" t="s">
        <v>11</v>
      </c>
      <c r="I70" s="16">
        <v>625</v>
      </c>
    </row>
    <row r="71" spans="1:9" x14ac:dyDescent="0.35">
      <c r="A71" s="16">
        <v>10</v>
      </c>
      <c r="B71" s="16" t="s">
        <v>53</v>
      </c>
      <c r="C71" s="16" t="s">
        <v>91</v>
      </c>
      <c r="D71" s="16">
        <v>77</v>
      </c>
      <c r="F71" s="16">
        <v>14</v>
      </c>
      <c r="G71" s="16" t="s">
        <v>57</v>
      </c>
      <c r="H71" s="16" t="s">
        <v>23</v>
      </c>
      <c r="I71" s="16">
        <v>243</v>
      </c>
    </row>
    <row r="72" spans="1:9" x14ac:dyDescent="0.35">
      <c r="A72" s="16">
        <v>10</v>
      </c>
      <c r="B72" s="16" t="s">
        <v>53</v>
      </c>
      <c r="C72" s="16" t="s">
        <v>92</v>
      </c>
      <c r="D72" s="16">
        <v>51</v>
      </c>
      <c r="F72" s="16">
        <v>14</v>
      </c>
      <c r="G72" s="16" t="s">
        <v>57</v>
      </c>
      <c r="H72" s="16" t="s">
        <v>67</v>
      </c>
      <c r="I72" s="16">
        <v>51</v>
      </c>
    </row>
    <row r="73" spans="1:9" x14ac:dyDescent="0.35">
      <c r="A73" s="16">
        <v>10</v>
      </c>
      <c r="B73" s="16" t="s">
        <v>53</v>
      </c>
      <c r="C73" s="16" t="s">
        <v>93</v>
      </c>
      <c r="D73" s="16">
        <v>32</v>
      </c>
      <c r="F73" s="16">
        <v>16</v>
      </c>
      <c r="G73" s="16" t="s">
        <v>129</v>
      </c>
      <c r="H73" s="16" t="s">
        <v>10</v>
      </c>
      <c r="I73" s="16">
        <v>900</v>
      </c>
    </row>
    <row r="74" spans="1:9" x14ac:dyDescent="0.35">
      <c r="A74" s="16">
        <v>10</v>
      </c>
      <c r="B74" s="16" t="s">
        <v>53</v>
      </c>
      <c r="C74" s="16" t="s">
        <v>94</v>
      </c>
      <c r="D74" s="16">
        <v>19</v>
      </c>
      <c r="F74" s="16">
        <v>16</v>
      </c>
      <c r="G74" s="16" t="s">
        <v>129</v>
      </c>
      <c r="H74" s="16" t="s">
        <v>17</v>
      </c>
      <c r="I74" s="16">
        <v>298</v>
      </c>
    </row>
    <row r="75" spans="1:9" x14ac:dyDescent="0.35">
      <c r="A75" s="16">
        <v>10</v>
      </c>
      <c r="B75" s="16" t="s">
        <v>53</v>
      </c>
      <c r="C75" s="16" t="s">
        <v>96</v>
      </c>
      <c r="D75" s="16">
        <v>16</v>
      </c>
      <c r="F75" s="16">
        <v>16</v>
      </c>
      <c r="G75" s="16" t="s">
        <v>129</v>
      </c>
      <c r="H75" s="16" t="s">
        <v>41</v>
      </c>
      <c r="I75" s="16">
        <v>107</v>
      </c>
    </row>
    <row r="76" spans="1:9" x14ac:dyDescent="0.35">
      <c r="A76" s="16">
        <v>10</v>
      </c>
      <c r="B76" s="16" t="s">
        <v>53</v>
      </c>
      <c r="C76" s="16" t="s">
        <v>95</v>
      </c>
      <c r="D76" s="16">
        <v>12</v>
      </c>
      <c r="F76" s="16">
        <v>16</v>
      </c>
      <c r="G76" s="16" t="s">
        <v>129</v>
      </c>
      <c r="H76" s="16" t="s">
        <v>31</v>
      </c>
      <c r="I76" s="16">
        <v>98</v>
      </c>
    </row>
    <row r="77" spans="1:9" x14ac:dyDescent="0.35">
      <c r="A77" s="16">
        <v>11</v>
      </c>
      <c r="B77" s="16" t="s">
        <v>54</v>
      </c>
      <c r="C77" s="16" t="s">
        <v>97</v>
      </c>
      <c r="D77" s="16">
        <v>528</v>
      </c>
      <c r="F77" s="16">
        <v>16</v>
      </c>
      <c r="G77" s="16" t="s">
        <v>129</v>
      </c>
      <c r="H77" s="16" t="s">
        <v>35</v>
      </c>
      <c r="I77" s="16">
        <v>97</v>
      </c>
    </row>
    <row r="78" spans="1:9" x14ac:dyDescent="0.35">
      <c r="A78" s="16">
        <v>11</v>
      </c>
      <c r="B78" s="16" t="s">
        <v>54</v>
      </c>
      <c r="C78" s="16" t="s">
        <v>98</v>
      </c>
      <c r="D78" s="16">
        <v>116</v>
      </c>
      <c r="F78" s="16">
        <v>16</v>
      </c>
      <c r="G78" s="16" t="s">
        <v>129</v>
      </c>
      <c r="H78" s="16" t="s">
        <v>24</v>
      </c>
      <c r="I78" s="16">
        <v>88</v>
      </c>
    </row>
    <row r="79" spans="1:9" x14ac:dyDescent="0.35">
      <c r="A79" s="16">
        <v>11</v>
      </c>
      <c r="B79" s="16" t="s">
        <v>54</v>
      </c>
      <c r="C79" s="16" t="s">
        <v>99</v>
      </c>
      <c r="D79" s="16">
        <v>64</v>
      </c>
      <c r="F79" s="16">
        <v>17</v>
      </c>
      <c r="G79" s="16" t="s">
        <v>58</v>
      </c>
      <c r="H79" s="16" t="s">
        <v>106</v>
      </c>
      <c r="I79" s="16">
        <v>379</v>
      </c>
    </row>
    <row r="80" spans="1:9" x14ac:dyDescent="0.35">
      <c r="A80" s="16">
        <v>11</v>
      </c>
      <c r="B80" s="16" t="s">
        <v>54</v>
      </c>
      <c r="C80" s="16" t="s">
        <v>101</v>
      </c>
      <c r="D80" s="16">
        <v>47</v>
      </c>
      <c r="F80" s="16">
        <v>17</v>
      </c>
      <c r="G80" s="16" t="s">
        <v>58</v>
      </c>
      <c r="H80" s="16" t="s">
        <v>107</v>
      </c>
      <c r="I80" s="16">
        <v>333</v>
      </c>
    </row>
    <row r="81" spans="1:9" x14ac:dyDescent="0.35">
      <c r="A81" s="16">
        <v>11</v>
      </c>
      <c r="B81" s="16" t="s">
        <v>54</v>
      </c>
      <c r="C81" s="16" t="s">
        <v>100</v>
      </c>
      <c r="D81" s="16">
        <v>36</v>
      </c>
      <c r="F81" s="16">
        <v>17</v>
      </c>
      <c r="G81" s="16" t="s">
        <v>58</v>
      </c>
      <c r="H81" s="16" t="s">
        <v>108</v>
      </c>
      <c r="I81" s="16">
        <v>120</v>
      </c>
    </row>
    <row r="82" spans="1:9" x14ac:dyDescent="0.35">
      <c r="A82" s="16">
        <v>11</v>
      </c>
      <c r="B82" s="16" t="s">
        <v>54</v>
      </c>
      <c r="C82" s="16" t="s">
        <v>294</v>
      </c>
      <c r="D82" s="16">
        <v>32</v>
      </c>
      <c r="F82" s="16">
        <v>17</v>
      </c>
      <c r="G82" s="16" t="s">
        <v>58</v>
      </c>
      <c r="H82" s="16" t="s">
        <v>110</v>
      </c>
      <c r="I82" s="16">
        <v>66</v>
      </c>
    </row>
    <row r="83" spans="1:9" x14ac:dyDescent="0.35">
      <c r="A83" s="16">
        <v>12</v>
      </c>
      <c r="B83" s="16" t="s">
        <v>55</v>
      </c>
      <c r="C83" s="16" t="s">
        <v>102</v>
      </c>
      <c r="D83" s="16">
        <v>1514</v>
      </c>
      <c r="F83" s="16">
        <v>17</v>
      </c>
      <c r="G83" s="16" t="s">
        <v>58</v>
      </c>
      <c r="H83" s="16" t="s">
        <v>109</v>
      </c>
      <c r="I83" s="16">
        <v>44</v>
      </c>
    </row>
    <row r="84" spans="1:9" x14ac:dyDescent="0.35">
      <c r="A84" s="16">
        <v>12</v>
      </c>
      <c r="B84" s="16" t="s">
        <v>55</v>
      </c>
      <c r="C84" s="16" t="s">
        <v>104</v>
      </c>
      <c r="D84" s="16">
        <v>192</v>
      </c>
      <c r="F84" s="16">
        <v>17</v>
      </c>
      <c r="G84" s="16" t="s">
        <v>58</v>
      </c>
      <c r="H84" s="16" t="s">
        <v>130</v>
      </c>
      <c r="I84" s="16">
        <v>30</v>
      </c>
    </row>
    <row r="85" spans="1:9" x14ac:dyDescent="0.35">
      <c r="A85" s="16">
        <v>12</v>
      </c>
      <c r="B85" s="16" t="s">
        <v>55</v>
      </c>
      <c r="C85" s="16" t="s">
        <v>103</v>
      </c>
      <c r="D85" s="16">
        <v>132</v>
      </c>
      <c r="F85" s="16">
        <v>18</v>
      </c>
      <c r="G85" s="16" t="s">
        <v>59</v>
      </c>
      <c r="H85" s="16" t="s">
        <v>111</v>
      </c>
      <c r="I85" s="16">
        <v>691</v>
      </c>
    </row>
    <row r="86" spans="1:9" x14ac:dyDescent="0.35">
      <c r="A86" s="16">
        <v>12</v>
      </c>
      <c r="B86" s="16" t="s">
        <v>55</v>
      </c>
      <c r="C86" s="16" t="s">
        <v>105</v>
      </c>
      <c r="D86" s="16">
        <v>92</v>
      </c>
      <c r="F86" s="16">
        <v>18</v>
      </c>
      <c r="G86" s="16" t="s">
        <v>59</v>
      </c>
      <c r="H86" s="16" t="s">
        <v>112</v>
      </c>
      <c r="I86" s="16">
        <v>552</v>
      </c>
    </row>
    <row r="87" spans="1:9" x14ac:dyDescent="0.35">
      <c r="A87" s="16">
        <v>13</v>
      </c>
      <c r="B87" s="16" t="s">
        <v>56</v>
      </c>
      <c r="C87" s="16" t="s">
        <v>13</v>
      </c>
      <c r="D87" s="16">
        <v>420</v>
      </c>
      <c r="F87" s="16">
        <v>18</v>
      </c>
      <c r="G87" s="16" t="s">
        <v>59</v>
      </c>
      <c r="H87" s="16" t="s">
        <v>113</v>
      </c>
      <c r="I87" s="16">
        <v>128</v>
      </c>
    </row>
    <row r="88" spans="1:9" x14ac:dyDescent="0.35">
      <c r="A88" s="16">
        <v>13</v>
      </c>
      <c r="B88" s="16" t="s">
        <v>56</v>
      </c>
      <c r="C88" s="16" t="s">
        <v>14</v>
      </c>
      <c r="D88" s="16">
        <v>278</v>
      </c>
      <c r="F88" s="16">
        <v>18</v>
      </c>
      <c r="G88" s="16" t="s">
        <v>59</v>
      </c>
      <c r="H88" s="16" t="s">
        <v>115</v>
      </c>
      <c r="I88" s="16">
        <v>116</v>
      </c>
    </row>
    <row r="89" spans="1:9" x14ac:dyDescent="0.35">
      <c r="A89" s="16">
        <v>13</v>
      </c>
      <c r="B89" s="16" t="s">
        <v>56</v>
      </c>
      <c r="C89" s="16" t="s">
        <v>37</v>
      </c>
      <c r="D89" s="16">
        <v>129</v>
      </c>
      <c r="F89" s="16">
        <v>18</v>
      </c>
      <c r="G89" s="16" t="s">
        <v>59</v>
      </c>
      <c r="H89" s="16" t="s">
        <v>114</v>
      </c>
      <c r="I89" s="16">
        <v>86</v>
      </c>
    </row>
    <row r="90" spans="1:9" x14ac:dyDescent="0.35">
      <c r="A90" s="16">
        <v>13</v>
      </c>
      <c r="B90" s="16" t="s">
        <v>56</v>
      </c>
      <c r="C90" s="16" t="s">
        <v>34</v>
      </c>
      <c r="D90" s="16">
        <v>113</v>
      </c>
      <c r="F90" s="16">
        <v>18</v>
      </c>
      <c r="G90" s="16" t="s">
        <v>59</v>
      </c>
      <c r="H90" s="16" t="s">
        <v>117</v>
      </c>
      <c r="I90" s="16">
        <v>65</v>
      </c>
    </row>
    <row r="91" spans="1:9" x14ac:dyDescent="0.35">
      <c r="A91" s="16">
        <v>13</v>
      </c>
      <c r="B91" s="16" t="s">
        <v>56</v>
      </c>
      <c r="C91" s="16" t="s">
        <v>66</v>
      </c>
      <c r="D91" s="16">
        <v>94</v>
      </c>
      <c r="F91" s="16">
        <v>18</v>
      </c>
      <c r="G91" s="16" t="s">
        <v>59</v>
      </c>
      <c r="H91" s="16" t="s">
        <v>116</v>
      </c>
      <c r="I91" s="16">
        <v>49</v>
      </c>
    </row>
    <row r="92" spans="1:9" x14ac:dyDescent="0.35">
      <c r="A92" s="16">
        <v>13</v>
      </c>
      <c r="B92" s="16" t="s">
        <v>56</v>
      </c>
      <c r="C92" s="16" t="s">
        <v>28</v>
      </c>
      <c r="D92" s="16">
        <v>93</v>
      </c>
      <c r="F92" s="16">
        <v>18</v>
      </c>
      <c r="G92" s="16" t="s">
        <v>59</v>
      </c>
      <c r="H92" s="16" t="s">
        <v>118</v>
      </c>
      <c r="I92" s="16">
        <v>48</v>
      </c>
    </row>
    <row r="93" spans="1:9" x14ac:dyDescent="0.35">
      <c r="A93" s="16">
        <v>13</v>
      </c>
      <c r="B93" s="16" t="s">
        <v>56</v>
      </c>
      <c r="C93" s="16" t="s">
        <v>147</v>
      </c>
      <c r="D93" s="16">
        <v>44</v>
      </c>
      <c r="F93" s="16">
        <v>19</v>
      </c>
      <c r="G93" s="16" t="s">
        <v>60</v>
      </c>
      <c r="H93" s="16" t="s">
        <v>119</v>
      </c>
      <c r="I93" s="16">
        <v>817</v>
      </c>
    </row>
    <row r="94" spans="1:9" x14ac:dyDescent="0.35">
      <c r="A94" s="16">
        <v>14</v>
      </c>
      <c r="B94" s="16" t="s">
        <v>57</v>
      </c>
      <c r="C94" s="16" t="s">
        <v>11</v>
      </c>
      <c r="D94" s="16">
        <v>615</v>
      </c>
      <c r="F94" s="16">
        <v>19</v>
      </c>
      <c r="G94" s="16" t="s">
        <v>60</v>
      </c>
      <c r="H94" s="16" t="s">
        <v>120</v>
      </c>
      <c r="I94" s="16">
        <v>97</v>
      </c>
    </row>
    <row r="95" spans="1:9" x14ac:dyDescent="0.35">
      <c r="A95" s="16">
        <v>14</v>
      </c>
      <c r="B95" s="16" t="s">
        <v>57</v>
      </c>
      <c r="C95" s="16" t="s">
        <v>23</v>
      </c>
      <c r="D95" s="16">
        <v>305</v>
      </c>
      <c r="F95" s="16">
        <v>19</v>
      </c>
      <c r="G95" s="16" t="s">
        <v>60</v>
      </c>
      <c r="H95" s="16" t="s">
        <v>121</v>
      </c>
      <c r="I95" s="16">
        <v>83</v>
      </c>
    </row>
    <row r="96" spans="1:9" x14ac:dyDescent="0.35">
      <c r="A96" s="16">
        <v>14</v>
      </c>
      <c r="B96" s="16" t="s">
        <v>57</v>
      </c>
      <c r="C96" s="16" t="s">
        <v>67</v>
      </c>
      <c r="D96" s="16">
        <v>55</v>
      </c>
      <c r="F96" s="16">
        <v>19</v>
      </c>
      <c r="G96" s="16" t="s">
        <v>60</v>
      </c>
      <c r="H96" s="16" t="s">
        <v>122</v>
      </c>
      <c r="I96" s="16">
        <v>29</v>
      </c>
    </row>
    <row r="97" spans="1:9" x14ac:dyDescent="0.35">
      <c r="A97" s="16">
        <v>16</v>
      </c>
      <c r="B97" s="16" t="s">
        <v>129</v>
      </c>
      <c r="C97" s="16" t="s">
        <v>10</v>
      </c>
      <c r="D97" s="16">
        <v>1067</v>
      </c>
      <c r="F97" s="16">
        <v>20</v>
      </c>
      <c r="G97" s="16" t="s">
        <v>61</v>
      </c>
      <c r="H97" s="16" t="s">
        <v>19</v>
      </c>
      <c r="I97" s="16">
        <v>481</v>
      </c>
    </row>
    <row r="98" spans="1:9" x14ac:dyDescent="0.35">
      <c r="A98" s="16">
        <v>16</v>
      </c>
      <c r="B98" s="16" t="s">
        <v>129</v>
      </c>
      <c r="C98" s="16" t="s">
        <v>17</v>
      </c>
      <c r="D98" s="16">
        <v>398</v>
      </c>
      <c r="F98" s="16">
        <v>20</v>
      </c>
      <c r="G98" s="16" t="s">
        <v>61</v>
      </c>
      <c r="H98" s="16" t="s">
        <v>32</v>
      </c>
      <c r="I98" s="16">
        <v>171</v>
      </c>
    </row>
    <row r="99" spans="1:9" x14ac:dyDescent="0.35">
      <c r="A99" s="16">
        <v>16</v>
      </c>
      <c r="B99" s="16" t="s">
        <v>129</v>
      </c>
      <c r="C99" s="16" t="s">
        <v>24</v>
      </c>
      <c r="D99" s="16">
        <v>113</v>
      </c>
      <c r="F99" s="16">
        <v>21</v>
      </c>
      <c r="G99" s="16" t="s">
        <v>62</v>
      </c>
      <c r="H99" s="16" t="s">
        <v>295</v>
      </c>
      <c r="I99" s="16">
        <v>941</v>
      </c>
    </row>
    <row r="100" spans="1:9" x14ac:dyDescent="0.35">
      <c r="A100" s="16">
        <v>16</v>
      </c>
      <c r="B100" s="16" t="s">
        <v>129</v>
      </c>
      <c r="C100" s="16" t="s">
        <v>41</v>
      </c>
      <c r="D100" s="16">
        <v>107</v>
      </c>
      <c r="F100" s="16">
        <v>21</v>
      </c>
      <c r="G100" s="16" t="s">
        <v>62</v>
      </c>
      <c r="H100" s="16" t="s">
        <v>296</v>
      </c>
      <c r="I100" s="16">
        <v>254</v>
      </c>
    </row>
    <row r="101" spans="1:9" x14ac:dyDescent="0.35">
      <c r="A101" s="16">
        <v>16</v>
      </c>
      <c r="B101" s="16" t="s">
        <v>129</v>
      </c>
      <c r="C101" s="16" t="s">
        <v>35</v>
      </c>
      <c r="D101" s="16">
        <v>78</v>
      </c>
      <c r="F101" s="16">
        <v>21</v>
      </c>
      <c r="G101" s="16" t="s">
        <v>62</v>
      </c>
      <c r="H101" s="16" t="s">
        <v>297</v>
      </c>
      <c r="I101" s="16">
        <v>44</v>
      </c>
    </row>
    <row r="102" spans="1:9" x14ac:dyDescent="0.35">
      <c r="A102" s="16">
        <v>16</v>
      </c>
      <c r="B102" s="16" t="s">
        <v>129</v>
      </c>
      <c r="C102" s="16" t="s">
        <v>31</v>
      </c>
      <c r="D102" s="16">
        <v>76</v>
      </c>
      <c r="F102" s="16">
        <v>21</v>
      </c>
      <c r="G102" s="16" t="s">
        <v>62</v>
      </c>
      <c r="H102" s="16" t="s">
        <v>136</v>
      </c>
      <c r="I102" s="16">
        <v>18</v>
      </c>
    </row>
    <row r="103" spans="1:9" x14ac:dyDescent="0.35">
      <c r="A103" s="16">
        <v>17</v>
      </c>
      <c r="B103" s="16" t="s">
        <v>58</v>
      </c>
      <c r="C103" s="16" t="s">
        <v>107</v>
      </c>
      <c r="D103" s="16">
        <v>462</v>
      </c>
      <c r="F103" s="16">
        <v>21</v>
      </c>
      <c r="G103" s="16" t="s">
        <v>62</v>
      </c>
      <c r="H103" s="16" t="s">
        <v>135</v>
      </c>
      <c r="I103" s="16">
        <v>11</v>
      </c>
    </row>
    <row r="104" spans="1:9" x14ac:dyDescent="0.35">
      <c r="A104" s="16">
        <v>17</v>
      </c>
      <c r="B104" s="16" t="s">
        <v>58</v>
      </c>
      <c r="C104" s="16" t="s">
        <v>106</v>
      </c>
      <c r="D104" s="16">
        <v>382</v>
      </c>
      <c r="F104" s="16">
        <v>23</v>
      </c>
      <c r="G104" s="16" t="s">
        <v>288</v>
      </c>
      <c r="H104" s="16" t="s">
        <v>8</v>
      </c>
      <c r="I104" s="16">
        <v>782</v>
      </c>
    </row>
    <row r="105" spans="1:9" x14ac:dyDescent="0.35">
      <c r="A105" s="16">
        <v>17</v>
      </c>
      <c r="B105" s="16" t="s">
        <v>58</v>
      </c>
      <c r="C105" s="16" t="s">
        <v>108</v>
      </c>
      <c r="D105" s="16">
        <v>113</v>
      </c>
      <c r="F105" s="16">
        <v>23</v>
      </c>
      <c r="G105" s="16" t="s">
        <v>288</v>
      </c>
      <c r="H105" s="16" t="s">
        <v>30</v>
      </c>
      <c r="I105" s="16">
        <v>82</v>
      </c>
    </row>
    <row r="106" spans="1:9" x14ac:dyDescent="0.35">
      <c r="A106" s="16">
        <v>17</v>
      </c>
      <c r="B106" s="16" t="s">
        <v>58</v>
      </c>
      <c r="C106" s="16" t="s">
        <v>110</v>
      </c>
      <c r="D106" s="16">
        <v>81</v>
      </c>
      <c r="F106" s="16">
        <v>23</v>
      </c>
      <c r="G106" s="16" t="s">
        <v>288</v>
      </c>
      <c r="H106" s="16" t="s">
        <v>42</v>
      </c>
      <c r="I106" s="16">
        <v>76</v>
      </c>
    </row>
    <row r="107" spans="1:9" x14ac:dyDescent="0.35">
      <c r="A107" s="16">
        <v>17</v>
      </c>
      <c r="B107" s="16" t="s">
        <v>58</v>
      </c>
      <c r="C107" s="16" t="s">
        <v>109</v>
      </c>
      <c r="D107" s="16">
        <v>52</v>
      </c>
      <c r="F107" s="16">
        <v>23</v>
      </c>
      <c r="G107" s="16" t="s">
        <v>288</v>
      </c>
      <c r="H107" s="16" t="s">
        <v>36</v>
      </c>
      <c r="I107" s="16">
        <v>56</v>
      </c>
    </row>
    <row r="108" spans="1:9" x14ac:dyDescent="0.35">
      <c r="A108" s="16">
        <v>17</v>
      </c>
      <c r="B108" s="16" t="s">
        <v>58</v>
      </c>
      <c r="C108" s="16" t="s">
        <v>130</v>
      </c>
      <c r="D108" s="16">
        <v>34</v>
      </c>
      <c r="F108" s="16">
        <v>23</v>
      </c>
      <c r="G108" s="16" t="s">
        <v>288</v>
      </c>
      <c r="H108" s="16" t="s">
        <v>68</v>
      </c>
      <c r="I108" s="16">
        <v>47</v>
      </c>
    </row>
    <row r="109" spans="1:9" x14ac:dyDescent="0.35">
      <c r="A109" s="16">
        <v>18</v>
      </c>
      <c r="B109" s="16" t="s">
        <v>59</v>
      </c>
      <c r="C109" s="16" t="s">
        <v>111</v>
      </c>
      <c r="D109" s="16">
        <v>823</v>
      </c>
      <c r="F109" s="16">
        <v>26</v>
      </c>
      <c r="G109" s="16" t="s">
        <v>134</v>
      </c>
      <c r="H109" s="16" t="s">
        <v>21</v>
      </c>
      <c r="I109" s="16">
        <v>187</v>
      </c>
    </row>
    <row r="110" spans="1:9" x14ac:dyDescent="0.35">
      <c r="A110" s="16">
        <v>18</v>
      </c>
      <c r="B110" s="16" t="s">
        <v>59</v>
      </c>
      <c r="C110" s="16" t="s">
        <v>112</v>
      </c>
      <c r="D110" s="16">
        <v>561</v>
      </c>
      <c r="F110"/>
      <c r="G110"/>
      <c r="H110"/>
      <c r="I110"/>
    </row>
    <row r="111" spans="1:9" x14ac:dyDescent="0.35">
      <c r="A111" s="16">
        <v>18</v>
      </c>
      <c r="B111" s="16" t="s">
        <v>59</v>
      </c>
      <c r="C111" s="16" t="s">
        <v>114</v>
      </c>
      <c r="D111" s="16">
        <v>137</v>
      </c>
      <c r="F111" s="33"/>
      <c r="G111" s="33"/>
      <c r="H111" s="33"/>
      <c r="I111" s="33"/>
    </row>
    <row r="112" spans="1:9" x14ac:dyDescent="0.35">
      <c r="A112" s="16">
        <v>18</v>
      </c>
      <c r="B112" s="16" t="s">
        <v>59</v>
      </c>
      <c r="C112" s="16" t="s">
        <v>113</v>
      </c>
      <c r="D112" s="16">
        <v>135</v>
      </c>
      <c r="F112" s="33"/>
      <c r="G112" s="33"/>
      <c r="H112" s="33"/>
      <c r="I112" s="33"/>
    </row>
    <row r="113" spans="1:9" x14ac:dyDescent="0.35">
      <c r="A113" s="16">
        <v>18</v>
      </c>
      <c r="B113" s="16" t="s">
        <v>59</v>
      </c>
      <c r="C113" s="16" t="s">
        <v>115</v>
      </c>
      <c r="D113" s="16">
        <v>120</v>
      </c>
      <c r="F113" s="54"/>
      <c r="G113" s="33"/>
      <c r="H113" s="33"/>
      <c r="I113" s="33"/>
    </row>
    <row r="114" spans="1:9" x14ac:dyDescent="0.35">
      <c r="A114" s="16">
        <v>18</v>
      </c>
      <c r="B114" s="16" t="s">
        <v>59</v>
      </c>
      <c r="C114" s="16" t="s">
        <v>117</v>
      </c>
      <c r="D114" s="16">
        <v>94</v>
      </c>
    </row>
    <row r="115" spans="1:9" x14ac:dyDescent="0.35">
      <c r="A115" s="16">
        <v>18</v>
      </c>
      <c r="B115" s="16" t="s">
        <v>59</v>
      </c>
      <c r="C115" s="16" t="s">
        <v>116</v>
      </c>
      <c r="D115" s="16">
        <v>70</v>
      </c>
    </row>
    <row r="116" spans="1:9" x14ac:dyDescent="0.35">
      <c r="A116" s="16">
        <v>18</v>
      </c>
      <c r="B116" s="16" t="s">
        <v>59</v>
      </c>
      <c r="C116" s="16" t="s">
        <v>118</v>
      </c>
      <c r="D116" s="16">
        <v>56</v>
      </c>
    </row>
    <row r="117" spans="1:9" x14ac:dyDescent="0.35">
      <c r="A117" s="16">
        <v>19</v>
      </c>
      <c r="B117" s="16" t="s">
        <v>60</v>
      </c>
      <c r="C117" s="16" t="s">
        <v>119</v>
      </c>
      <c r="D117" s="16">
        <v>960</v>
      </c>
    </row>
    <row r="118" spans="1:9" x14ac:dyDescent="0.35">
      <c r="A118" s="16">
        <v>19</v>
      </c>
      <c r="B118" s="16" t="s">
        <v>60</v>
      </c>
      <c r="C118" s="16" t="s">
        <v>120</v>
      </c>
      <c r="D118" s="16">
        <v>147</v>
      </c>
    </row>
    <row r="119" spans="1:9" x14ac:dyDescent="0.35">
      <c r="A119" s="16">
        <v>19</v>
      </c>
      <c r="B119" s="16" t="s">
        <v>60</v>
      </c>
      <c r="C119" s="16" t="s">
        <v>121</v>
      </c>
      <c r="D119" s="16">
        <v>118</v>
      </c>
    </row>
    <row r="120" spans="1:9" x14ac:dyDescent="0.35">
      <c r="A120" s="16">
        <v>19</v>
      </c>
      <c r="B120" s="16" t="s">
        <v>60</v>
      </c>
      <c r="C120" s="16" t="s">
        <v>122</v>
      </c>
      <c r="D120" s="16">
        <v>27</v>
      </c>
    </row>
    <row r="121" spans="1:9" x14ac:dyDescent="0.35">
      <c r="A121" s="16">
        <v>20</v>
      </c>
      <c r="B121" s="16" t="s">
        <v>61</v>
      </c>
      <c r="C121" s="16" t="s">
        <v>19</v>
      </c>
      <c r="D121" s="16">
        <v>576</v>
      </c>
    </row>
    <row r="122" spans="1:9" x14ac:dyDescent="0.35">
      <c r="A122" s="16">
        <v>20</v>
      </c>
      <c r="B122" s="16" t="s">
        <v>61</v>
      </c>
      <c r="C122" s="16" t="s">
        <v>32</v>
      </c>
      <c r="D122" s="16">
        <v>141</v>
      </c>
    </row>
    <row r="123" spans="1:9" x14ac:dyDescent="0.35">
      <c r="A123" s="16">
        <v>21</v>
      </c>
      <c r="B123" s="16" t="s">
        <v>62</v>
      </c>
      <c r="C123" s="16" t="s">
        <v>295</v>
      </c>
      <c r="D123" s="16">
        <v>1083</v>
      </c>
    </row>
    <row r="124" spans="1:9" x14ac:dyDescent="0.35">
      <c r="A124" s="16">
        <v>21</v>
      </c>
      <c r="B124" s="16" t="s">
        <v>62</v>
      </c>
      <c r="C124" s="16" t="s">
        <v>296</v>
      </c>
      <c r="D124" s="16">
        <v>341</v>
      </c>
    </row>
    <row r="125" spans="1:9" x14ac:dyDescent="0.35">
      <c r="A125" s="16">
        <v>21</v>
      </c>
      <c r="B125" s="16" t="s">
        <v>62</v>
      </c>
      <c r="C125" s="16" t="s">
        <v>297</v>
      </c>
      <c r="D125" s="16">
        <v>57</v>
      </c>
    </row>
    <row r="126" spans="1:9" x14ac:dyDescent="0.35">
      <c r="A126" s="16">
        <v>21</v>
      </c>
      <c r="B126" s="16" t="s">
        <v>62</v>
      </c>
      <c r="C126" s="16" t="s">
        <v>136</v>
      </c>
      <c r="D126" s="16">
        <v>9</v>
      </c>
    </row>
    <row r="127" spans="1:9" x14ac:dyDescent="0.35">
      <c r="A127" s="16">
        <v>21</v>
      </c>
      <c r="B127" s="16" t="s">
        <v>62</v>
      </c>
      <c r="C127" s="16" t="s">
        <v>135</v>
      </c>
      <c r="D127" s="16">
        <v>6</v>
      </c>
    </row>
    <row r="128" spans="1:9" x14ac:dyDescent="0.35">
      <c r="A128" s="16">
        <v>23</v>
      </c>
      <c r="B128" s="16" t="s">
        <v>288</v>
      </c>
      <c r="C128" s="16" t="s">
        <v>8</v>
      </c>
      <c r="D128" s="16">
        <v>982</v>
      </c>
    </row>
    <row r="129" spans="1:4" x14ac:dyDescent="0.35">
      <c r="A129" s="16">
        <v>23</v>
      </c>
      <c r="B129" s="16" t="s">
        <v>288</v>
      </c>
      <c r="C129" s="16" t="s">
        <v>30</v>
      </c>
      <c r="D129" s="16">
        <v>95</v>
      </c>
    </row>
    <row r="130" spans="1:4" x14ac:dyDescent="0.35">
      <c r="A130" s="16">
        <v>23</v>
      </c>
      <c r="B130" s="16" t="s">
        <v>288</v>
      </c>
      <c r="C130" s="16" t="s">
        <v>42</v>
      </c>
      <c r="D130" s="16">
        <v>79</v>
      </c>
    </row>
    <row r="131" spans="1:4" x14ac:dyDescent="0.35">
      <c r="A131" s="16">
        <v>23</v>
      </c>
      <c r="B131" s="16" t="s">
        <v>288</v>
      </c>
      <c r="C131" s="16" t="s">
        <v>36</v>
      </c>
      <c r="D131" s="16">
        <v>63</v>
      </c>
    </row>
    <row r="132" spans="1:4" x14ac:dyDescent="0.35">
      <c r="A132" s="16">
        <v>23</v>
      </c>
      <c r="B132" s="16" t="s">
        <v>288</v>
      </c>
      <c r="C132" s="16" t="s">
        <v>68</v>
      </c>
      <c r="D132" s="16">
        <v>53</v>
      </c>
    </row>
    <row r="133" spans="1:4" x14ac:dyDescent="0.35">
      <c r="A133" s="16">
        <v>26</v>
      </c>
      <c r="B133" s="16" t="s">
        <v>134</v>
      </c>
      <c r="C133" s="16" t="s">
        <v>21</v>
      </c>
      <c r="D133" s="16">
        <v>260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59"/>
  <sheetViews>
    <sheetView topLeftCell="A23" workbookViewId="0">
      <selection activeCell="D8" sqref="D8"/>
    </sheetView>
  </sheetViews>
  <sheetFormatPr defaultColWidth="18.1796875" defaultRowHeight="14.5" x14ac:dyDescent="0.35"/>
  <cols>
    <col min="1" max="1" width="7.7265625" customWidth="1"/>
    <col min="2" max="2" width="6" bestFit="1" customWidth="1"/>
    <col min="3" max="3" width="32.54296875" bestFit="1" customWidth="1"/>
    <col min="7" max="7" width="18.81640625" customWidth="1"/>
    <col min="8" max="8" width="15.90625" style="58" customWidth="1"/>
    <col min="9" max="10" width="8.36328125" style="41" customWidth="1"/>
    <col min="11" max="11" width="9.1796875" style="65" customWidth="1"/>
    <col min="12" max="12" width="8.453125" style="41" bestFit="1" customWidth="1"/>
    <col min="13" max="13" width="29.1796875" style="41" bestFit="1" customWidth="1"/>
    <col min="14" max="14" width="18.1796875" style="41"/>
    <col min="15" max="15" width="9.81640625" customWidth="1"/>
  </cols>
  <sheetData>
    <row r="3" spans="2:15" ht="15" thickBot="1" x14ac:dyDescent="0.4"/>
    <row r="4" spans="2:15" ht="58.5" customHeight="1" thickTop="1" thickBot="1" x14ac:dyDescent="0.4">
      <c r="C4" s="9" t="s">
        <v>2</v>
      </c>
      <c r="D4" s="10" t="s">
        <v>322</v>
      </c>
      <c r="E4" s="10" t="s">
        <v>292</v>
      </c>
      <c r="F4" s="11" t="s">
        <v>323</v>
      </c>
      <c r="G4" s="11" t="s">
        <v>324</v>
      </c>
      <c r="H4" s="59"/>
    </row>
    <row r="5" spans="2:15" ht="15" thickTop="1" x14ac:dyDescent="0.35">
      <c r="C5" s="12" t="s">
        <v>3</v>
      </c>
      <c r="D5" s="52">
        <v>38500</v>
      </c>
      <c r="E5" s="52">
        <v>32871</v>
      </c>
      <c r="F5" s="13">
        <f>SUM(D5 - E5)</f>
        <v>5629</v>
      </c>
      <c r="G5" s="14">
        <f xml:space="preserve"> F5 /E5 * 100</f>
        <v>17.124517051504366</v>
      </c>
      <c r="H5" s="60"/>
      <c r="I5" s="65"/>
    </row>
    <row r="6" spans="2:15" x14ac:dyDescent="0.35">
      <c r="C6" s="12" t="s">
        <v>4</v>
      </c>
      <c r="D6" s="16">
        <v>33737</v>
      </c>
      <c r="E6" s="16">
        <v>28753</v>
      </c>
      <c r="F6" s="13">
        <f t="shared" ref="F6:F7" si="0">SUM(D6 - E6)</f>
        <v>4984</v>
      </c>
      <c r="G6" s="14">
        <f t="shared" ref="G6:G7" si="1" xml:space="preserve"> F6 /E6 * 100</f>
        <v>17.333843425033908</v>
      </c>
      <c r="H6" s="60"/>
      <c r="I6" s="65"/>
    </row>
    <row r="7" spans="2:15" x14ac:dyDescent="0.35">
      <c r="C7" s="12" t="s">
        <v>132</v>
      </c>
      <c r="D7" s="16">
        <v>447</v>
      </c>
      <c r="E7" s="16">
        <v>370</v>
      </c>
      <c r="F7" s="13">
        <f t="shared" si="0"/>
        <v>77</v>
      </c>
      <c r="G7" s="14">
        <f t="shared" si="1"/>
        <v>20.810810810810811</v>
      </c>
      <c r="H7" s="60"/>
      <c r="I7" s="65"/>
    </row>
    <row r="8" spans="2:15" x14ac:dyDescent="0.35">
      <c r="C8" s="32"/>
      <c r="D8" s="1"/>
      <c r="E8" s="1"/>
      <c r="H8" s="60"/>
      <c r="I8" s="65"/>
    </row>
    <row r="9" spans="2:15" ht="15" thickBot="1" x14ac:dyDescent="0.4">
      <c r="I9" s="65"/>
    </row>
    <row r="10" spans="2:15" ht="15" thickTop="1" x14ac:dyDescent="0.35">
      <c r="B10" s="75" t="s">
        <v>69</v>
      </c>
      <c r="C10" s="73" t="s">
        <v>0</v>
      </c>
      <c r="D10" s="70" t="s">
        <v>325</v>
      </c>
      <c r="E10" s="71"/>
      <c r="F10" s="72"/>
      <c r="G10" s="77" t="s">
        <v>65</v>
      </c>
      <c r="I10" s="65"/>
    </row>
    <row r="11" spans="2:15" ht="15.5" x14ac:dyDescent="0.35">
      <c r="B11" s="76"/>
      <c r="C11" s="74"/>
      <c r="D11" s="34" t="s">
        <v>3</v>
      </c>
      <c r="E11" s="34" t="s">
        <v>4</v>
      </c>
      <c r="F11" s="36" t="s">
        <v>64</v>
      </c>
      <c r="G11" s="78"/>
    </row>
    <row r="12" spans="2:15" s="4" customFormat="1" ht="15.5" x14ac:dyDescent="0.35">
      <c r="B12" s="16">
        <v>1</v>
      </c>
      <c r="C12" s="16" t="s">
        <v>47</v>
      </c>
      <c r="D12" s="16">
        <v>4571</v>
      </c>
      <c r="E12" s="61">
        <v>4157</v>
      </c>
      <c r="F12" s="16">
        <v>20</v>
      </c>
      <c r="G12" s="56">
        <f>SUM(D12:F12)</f>
        <v>8748</v>
      </c>
      <c r="H12" s="58"/>
      <c r="I12" s="41"/>
      <c r="J12" s="41"/>
      <c r="K12" s="65"/>
      <c r="L12" s="41"/>
      <c r="M12" s="41"/>
      <c r="N12" s="41"/>
      <c r="O12"/>
    </row>
    <row r="13" spans="2:15" s="4" customFormat="1" ht="15.5" x14ac:dyDescent="0.35">
      <c r="B13" s="16">
        <v>2</v>
      </c>
      <c r="C13" s="16" t="s">
        <v>48</v>
      </c>
      <c r="D13" s="61">
        <v>4817</v>
      </c>
      <c r="E13" s="61">
        <v>4297</v>
      </c>
      <c r="F13" s="16">
        <v>21</v>
      </c>
      <c r="G13" s="56">
        <f t="shared" ref="G13:G34" si="2">SUM(D13:F13)</f>
        <v>9135</v>
      </c>
      <c r="H13" s="58"/>
      <c r="I13" s="41"/>
      <c r="J13" s="41"/>
      <c r="K13" s="65"/>
      <c r="L13" s="41"/>
      <c r="M13" s="41"/>
      <c r="N13" s="41"/>
      <c r="O13"/>
    </row>
    <row r="14" spans="2:15" s="4" customFormat="1" ht="15.5" x14ac:dyDescent="0.35">
      <c r="B14" s="16">
        <v>3</v>
      </c>
      <c r="C14" s="16" t="s">
        <v>49</v>
      </c>
      <c r="D14" s="61">
        <v>1634</v>
      </c>
      <c r="E14" s="61">
        <v>1409</v>
      </c>
      <c r="F14" s="16">
        <v>8</v>
      </c>
      <c r="G14" s="56">
        <f t="shared" si="2"/>
        <v>3051</v>
      </c>
      <c r="H14" s="58"/>
      <c r="I14" s="41"/>
      <c r="J14" s="41"/>
      <c r="K14" s="65"/>
      <c r="L14" s="41"/>
      <c r="M14" s="41"/>
      <c r="N14" s="41"/>
      <c r="O14"/>
    </row>
    <row r="15" spans="2:15" s="4" customFormat="1" ht="15.5" x14ac:dyDescent="0.35">
      <c r="B15" s="16">
        <v>4</v>
      </c>
      <c r="C15" s="16" t="s">
        <v>50</v>
      </c>
      <c r="D15" s="41">
        <v>12340</v>
      </c>
      <c r="E15" s="41">
        <v>12277</v>
      </c>
      <c r="F15" s="41">
        <v>159</v>
      </c>
      <c r="G15" s="56">
        <f t="shared" si="2"/>
        <v>24776</v>
      </c>
      <c r="H15" s="58"/>
      <c r="I15" s="41"/>
      <c r="J15" s="41"/>
      <c r="K15" s="65"/>
      <c r="L15" s="41"/>
      <c r="M15" s="41"/>
      <c r="N15" s="41"/>
      <c r="O15"/>
    </row>
    <row r="16" spans="2:15" s="4" customFormat="1" ht="15.5" x14ac:dyDescent="0.35">
      <c r="B16" s="16">
        <v>5</v>
      </c>
      <c r="C16" s="16" t="s">
        <v>142</v>
      </c>
      <c r="D16" s="61">
        <v>668</v>
      </c>
      <c r="E16" s="61">
        <v>430</v>
      </c>
      <c r="F16" s="16">
        <v>3</v>
      </c>
      <c r="G16" s="56">
        <f t="shared" si="2"/>
        <v>1101</v>
      </c>
      <c r="H16" s="58"/>
      <c r="I16" s="41"/>
      <c r="J16" s="41"/>
      <c r="K16" s="65"/>
      <c r="L16" s="41"/>
      <c r="M16" s="41"/>
      <c r="N16" s="41"/>
      <c r="O16"/>
    </row>
    <row r="17" spans="2:15" s="4" customFormat="1" ht="15.5" x14ac:dyDescent="0.35">
      <c r="B17" s="16">
        <v>6</v>
      </c>
      <c r="C17" s="16" t="s">
        <v>51</v>
      </c>
      <c r="D17" s="61">
        <v>1929</v>
      </c>
      <c r="E17" s="61">
        <v>1743</v>
      </c>
      <c r="F17" s="16">
        <v>82</v>
      </c>
      <c r="G17" s="56">
        <f t="shared" si="2"/>
        <v>3754</v>
      </c>
      <c r="H17" s="58"/>
      <c r="I17" s="41"/>
      <c r="J17" s="41"/>
      <c r="K17" s="65"/>
      <c r="L17" s="41"/>
      <c r="M17" s="41"/>
      <c r="N17" s="41"/>
      <c r="O17"/>
    </row>
    <row r="18" spans="2:15" s="4" customFormat="1" ht="15.5" x14ac:dyDescent="0.35">
      <c r="B18" s="16">
        <v>7</v>
      </c>
      <c r="C18" s="16" t="s">
        <v>146</v>
      </c>
      <c r="D18" s="61">
        <v>1616</v>
      </c>
      <c r="E18" s="61">
        <v>1281</v>
      </c>
      <c r="F18" s="16">
        <v>0</v>
      </c>
      <c r="G18" s="56">
        <f t="shared" si="2"/>
        <v>2897</v>
      </c>
      <c r="H18" s="58"/>
      <c r="I18" s="41"/>
      <c r="J18" s="41"/>
      <c r="K18" s="65"/>
      <c r="L18" s="41"/>
      <c r="M18" s="41"/>
      <c r="N18" s="41"/>
      <c r="O18"/>
    </row>
    <row r="19" spans="2:15" s="4" customFormat="1" ht="15.5" x14ac:dyDescent="0.35">
      <c r="B19" s="16">
        <v>8</v>
      </c>
      <c r="C19" s="16" t="s">
        <v>143</v>
      </c>
      <c r="D19" s="61">
        <v>697</v>
      </c>
      <c r="E19" s="61">
        <v>519</v>
      </c>
      <c r="F19" s="16">
        <v>1</v>
      </c>
      <c r="G19" s="56">
        <f t="shared" si="2"/>
        <v>1217</v>
      </c>
      <c r="H19" s="58"/>
      <c r="I19" s="41"/>
      <c r="J19" s="41"/>
      <c r="K19" s="65"/>
      <c r="L19" s="41"/>
      <c r="M19" s="41"/>
      <c r="N19" s="41"/>
      <c r="O19"/>
    </row>
    <row r="20" spans="2:15" s="4" customFormat="1" ht="15.5" x14ac:dyDescent="0.35">
      <c r="B20" s="16">
        <v>9</v>
      </c>
      <c r="C20" s="16" t="s">
        <v>144</v>
      </c>
      <c r="D20" s="61">
        <v>924</v>
      </c>
      <c r="E20" s="61">
        <v>688</v>
      </c>
      <c r="F20" s="16">
        <v>1</v>
      </c>
      <c r="G20" s="56">
        <f t="shared" si="2"/>
        <v>1613</v>
      </c>
      <c r="H20" s="58"/>
      <c r="I20" s="41"/>
      <c r="J20" s="41"/>
      <c r="K20" s="65"/>
      <c r="L20" s="41"/>
      <c r="M20" s="41"/>
      <c r="N20" s="41"/>
      <c r="O20"/>
    </row>
    <row r="21" spans="2:15" s="4" customFormat="1" ht="15.5" x14ac:dyDescent="0.35">
      <c r="B21" s="16">
        <v>10</v>
      </c>
      <c r="C21" s="16" t="s">
        <v>53</v>
      </c>
      <c r="D21" s="61">
        <v>862</v>
      </c>
      <c r="E21" s="61">
        <v>674</v>
      </c>
      <c r="F21" s="16">
        <v>1</v>
      </c>
      <c r="G21" s="56">
        <f t="shared" si="2"/>
        <v>1537</v>
      </c>
      <c r="H21" s="58"/>
      <c r="I21" s="41"/>
      <c r="J21" s="41"/>
      <c r="K21" s="60"/>
      <c r="L21" s="41"/>
      <c r="M21" s="41"/>
      <c r="N21" s="41"/>
      <c r="O21"/>
    </row>
    <row r="22" spans="2:15" s="4" customFormat="1" ht="15.5" x14ac:dyDescent="0.35">
      <c r="B22" s="16">
        <v>11</v>
      </c>
      <c r="C22" s="16" t="s">
        <v>54</v>
      </c>
      <c r="D22" s="61">
        <v>451</v>
      </c>
      <c r="E22" s="61">
        <v>340</v>
      </c>
      <c r="F22" s="16">
        <v>32</v>
      </c>
      <c r="G22" s="56">
        <f t="shared" si="2"/>
        <v>823</v>
      </c>
      <c r="H22" s="58"/>
      <c r="I22" s="41"/>
      <c r="J22" s="41"/>
      <c r="K22" s="60"/>
      <c r="L22" s="41"/>
      <c r="M22" s="41"/>
      <c r="N22" s="41"/>
      <c r="O22"/>
    </row>
    <row r="23" spans="2:15" s="4" customFormat="1" ht="15.5" x14ac:dyDescent="0.35">
      <c r="B23" s="16">
        <v>12</v>
      </c>
      <c r="C23" s="16" t="s">
        <v>55</v>
      </c>
      <c r="D23" s="61">
        <v>1073</v>
      </c>
      <c r="E23" s="61">
        <v>849</v>
      </c>
      <c r="F23" s="16">
        <v>8</v>
      </c>
      <c r="G23" s="56">
        <f t="shared" si="2"/>
        <v>1930</v>
      </c>
      <c r="H23" s="58"/>
      <c r="I23" s="41"/>
      <c r="J23" s="41"/>
      <c r="K23" s="60"/>
      <c r="L23" s="41"/>
      <c r="M23" s="41"/>
      <c r="N23" s="41"/>
      <c r="O23"/>
    </row>
    <row r="24" spans="2:15" s="4" customFormat="1" ht="15.5" x14ac:dyDescent="0.35">
      <c r="B24" s="16">
        <v>13</v>
      </c>
      <c r="C24" s="16" t="s">
        <v>56</v>
      </c>
      <c r="D24" s="61">
        <v>694</v>
      </c>
      <c r="E24" s="61">
        <v>475</v>
      </c>
      <c r="F24" s="16">
        <v>2</v>
      </c>
      <c r="G24" s="56">
        <f t="shared" si="2"/>
        <v>1171</v>
      </c>
      <c r="H24" s="58"/>
      <c r="I24" s="41"/>
      <c r="J24" s="41"/>
      <c r="K24" s="60"/>
      <c r="L24" s="41"/>
      <c r="M24" s="41"/>
      <c r="N24" s="84"/>
    </row>
    <row r="25" spans="2:15" s="4" customFormat="1" ht="15.5" x14ac:dyDescent="0.35">
      <c r="B25" s="16">
        <v>14</v>
      </c>
      <c r="C25" s="16" t="s">
        <v>57</v>
      </c>
      <c r="D25" s="61">
        <v>567</v>
      </c>
      <c r="E25" s="16">
        <v>406</v>
      </c>
      <c r="F25" s="16">
        <v>2</v>
      </c>
      <c r="G25" s="56">
        <f t="shared" si="2"/>
        <v>975</v>
      </c>
      <c r="H25" s="58"/>
      <c r="I25" s="41"/>
      <c r="J25" s="41"/>
      <c r="K25" s="60"/>
      <c r="L25" s="41"/>
      <c r="M25" s="41"/>
      <c r="N25" s="84"/>
    </row>
    <row r="26" spans="2:15" s="4" customFormat="1" ht="15.5" x14ac:dyDescent="0.35">
      <c r="B26" s="16">
        <v>16</v>
      </c>
      <c r="C26" s="16" t="s">
        <v>129</v>
      </c>
      <c r="D26" s="16">
        <v>1053</v>
      </c>
      <c r="E26" s="16">
        <v>784</v>
      </c>
      <c r="F26" s="16">
        <v>2</v>
      </c>
      <c r="G26" s="56">
        <f t="shared" si="2"/>
        <v>1839</v>
      </c>
      <c r="H26" s="58"/>
      <c r="I26" s="41"/>
      <c r="J26" s="41"/>
      <c r="K26" s="60"/>
      <c r="L26" s="41"/>
      <c r="M26" s="41"/>
      <c r="N26" s="84"/>
    </row>
    <row r="27" spans="2:15" s="4" customFormat="1" ht="15.5" x14ac:dyDescent="0.35">
      <c r="B27" s="16">
        <v>17</v>
      </c>
      <c r="C27" s="16" t="s">
        <v>58</v>
      </c>
      <c r="D27" s="16">
        <v>659</v>
      </c>
      <c r="E27" s="16">
        <v>458</v>
      </c>
      <c r="F27" s="16">
        <v>7</v>
      </c>
      <c r="G27" s="56">
        <f t="shared" si="2"/>
        <v>1124</v>
      </c>
      <c r="H27" s="58"/>
      <c r="I27" s="41"/>
      <c r="J27" s="41"/>
      <c r="K27" s="60"/>
      <c r="L27" s="41"/>
      <c r="M27" s="41"/>
      <c r="N27" s="84"/>
    </row>
    <row r="28" spans="2:15" s="4" customFormat="1" ht="15.5" x14ac:dyDescent="0.35">
      <c r="B28" s="16">
        <v>18</v>
      </c>
      <c r="C28" s="16" t="s">
        <v>59</v>
      </c>
      <c r="D28" s="16">
        <v>1178</v>
      </c>
      <c r="E28" s="16">
        <v>815</v>
      </c>
      <c r="F28" s="16">
        <v>3</v>
      </c>
      <c r="G28" s="56">
        <f t="shared" si="2"/>
        <v>1996</v>
      </c>
      <c r="H28" s="58"/>
      <c r="I28" s="41"/>
      <c r="J28" s="41"/>
      <c r="K28" s="60"/>
      <c r="L28" s="41"/>
      <c r="M28" s="41"/>
      <c r="N28" s="84"/>
    </row>
    <row r="29" spans="2:15" s="4" customFormat="1" ht="15.5" x14ac:dyDescent="0.35">
      <c r="B29" s="16">
        <v>19</v>
      </c>
      <c r="C29" s="16" t="s">
        <v>60</v>
      </c>
      <c r="D29" s="16">
        <v>747</v>
      </c>
      <c r="E29" s="16">
        <v>504</v>
      </c>
      <c r="F29" s="16">
        <v>1</v>
      </c>
      <c r="G29" s="56">
        <f t="shared" si="2"/>
        <v>1252</v>
      </c>
      <c r="H29" s="58"/>
      <c r="I29" s="41"/>
      <c r="J29" s="41"/>
      <c r="K29" s="60"/>
      <c r="L29" s="41"/>
      <c r="M29" s="41"/>
      <c r="N29" s="84"/>
    </row>
    <row r="30" spans="2:15" s="4" customFormat="1" ht="15.5" x14ac:dyDescent="0.35">
      <c r="B30" s="16">
        <v>20</v>
      </c>
      <c r="C30" s="16" t="s">
        <v>61</v>
      </c>
      <c r="D30" s="16">
        <v>367</v>
      </c>
      <c r="E30" s="16">
        <v>348</v>
      </c>
      <c r="F30" s="16">
        <v>2</v>
      </c>
      <c r="G30" s="56">
        <f t="shared" si="2"/>
        <v>717</v>
      </c>
      <c r="H30" s="58"/>
      <c r="I30" s="41"/>
      <c r="J30" s="41"/>
      <c r="K30" s="60"/>
      <c r="L30" s="41"/>
      <c r="M30" s="41"/>
      <c r="N30" s="84"/>
    </row>
    <row r="31" spans="2:15" s="4" customFormat="1" ht="15.5" x14ac:dyDescent="0.35">
      <c r="B31" s="16">
        <v>21</v>
      </c>
      <c r="C31" s="16" t="s">
        <v>62</v>
      </c>
      <c r="D31" s="16">
        <v>791</v>
      </c>
      <c r="E31" s="16">
        <v>619</v>
      </c>
      <c r="F31" s="16">
        <v>86</v>
      </c>
      <c r="G31" s="56">
        <f t="shared" si="2"/>
        <v>1496</v>
      </c>
      <c r="H31" s="58"/>
      <c r="I31" s="41"/>
      <c r="J31" s="41"/>
      <c r="K31" s="60"/>
      <c r="L31" s="41"/>
      <c r="M31" s="41"/>
      <c r="N31" s="84"/>
    </row>
    <row r="32" spans="2:15" s="4" customFormat="1" ht="15.5" x14ac:dyDescent="0.35">
      <c r="B32" s="16">
        <v>23</v>
      </c>
      <c r="C32" s="16" t="s">
        <v>63</v>
      </c>
      <c r="D32" s="16">
        <v>710</v>
      </c>
      <c r="E32" s="16">
        <v>557</v>
      </c>
      <c r="F32" s="16">
        <v>5</v>
      </c>
      <c r="G32" s="56">
        <f t="shared" si="2"/>
        <v>1272</v>
      </c>
      <c r="H32" s="58"/>
      <c r="I32" s="41"/>
      <c r="J32" s="41"/>
      <c r="K32" s="60"/>
      <c r="L32" s="41"/>
      <c r="M32" s="41"/>
      <c r="N32" s="84"/>
    </row>
    <row r="33" spans="1:14" s="4" customFormat="1" ht="15.5" x14ac:dyDescent="0.35">
      <c r="B33" s="16">
        <v>25</v>
      </c>
      <c r="C33" s="16" t="s">
        <v>131</v>
      </c>
      <c r="D33" s="19" t="s">
        <v>291</v>
      </c>
      <c r="E33" s="19" t="s">
        <v>291</v>
      </c>
      <c r="F33" s="19" t="s">
        <v>291</v>
      </c>
      <c r="G33" s="56"/>
      <c r="H33" s="58"/>
      <c r="I33" s="41"/>
      <c r="J33" s="41"/>
      <c r="K33" s="60"/>
      <c r="L33" s="41"/>
      <c r="M33" s="41"/>
      <c r="N33" s="84"/>
    </row>
    <row r="34" spans="1:14" s="4" customFormat="1" ht="15.5" x14ac:dyDescent="0.35">
      <c r="B34" s="16">
        <v>26</v>
      </c>
      <c r="C34" s="16" t="s">
        <v>134</v>
      </c>
      <c r="D34" s="16">
        <v>152</v>
      </c>
      <c r="E34" s="16">
        <v>107</v>
      </c>
      <c r="F34" s="16">
        <v>1</v>
      </c>
      <c r="G34" s="56">
        <f t="shared" si="2"/>
        <v>260</v>
      </c>
      <c r="H34" s="58"/>
      <c r="I34" s="41"/>
      <c r="J34" s="41"/>
      <c r="K34" s="60"/>
      <c r="L34" s="41"/>
      <c r="M34" s="41"/>
      <c r="N34" s="84"/>
    </row>
    <row r="35" spans="1:14" s="4" customFormat="1" ht="15.5" x14ac:dyDescent="0.35">
      <c r="A35" s="47"/>
      <c r="B35" s="48"/>
      <c r="C35" s="49" t="s">
        <v>43</v>
      </c>
      <c r="D35" s="50">
        <f>SUM(D12:D34)</f>
        <v>38500</v>
      </c>
      <c r="E35" s="50">
        <f>SUM(E12:E34)</f>
        <v>33737</v>
      </c>
      <c r="F35" s="51">
        <f>SUM(F12:F34)</f>
        <v>447</v>
      </c>
      <c r="G35" s="57">
        <f>SUM(G12:G34)</f>
        <v>72684</v>
      </c>
      <c r="H35" s="58"/>
      <c r="I35" s="41"/>
      <c r="J35" s="41"/>
      <c r="K35" s="60"/>
      <c r="L35" s="41"/>
      <c r="M35" s="41"/>
      <c r="N35" s="84"/>
    </row>
    <row r="36" spans="1:14" x14ac:dyDescent="0.35">
      <c r="K36" s="60"/>
    </row>
    <row r="37" spans="1:14" x14ac:dyDescent="0.35">
      <c r="K37" s="60"/>
    </row>
    <row r="38" spans="1:14" x14ac:dyDescent="0.35">
      <c r="K38" s="60"/>
    </row>
    <row r="39" spans="1:14" x14ac:dyDescent="0.35">
      <c r="K39" s="60"/>
    </row>
    <row r="40" spans="1:14" x14ac:dyDescent="0.35">
      <c r="K40" s="60"/>
    </row>
    <row r="41" spans="1:14" x14ac:dyDescent="0.35">
      <c r="K41" s="60"/>
    </row>
    <row r="42" spans="1:14" x14ac:dyDescent="0.35">
      <c r="K42" s="60"/>
    </row>
    <row r="43" spans="1:14" x14ac:dyDescent="0.35">
      <c r="K43" s="60"/>
    </row>
    <row r="44" spans="1:14" x14ac:dyDescent="0.35">
      <c r="K44" s="60"/>
    </row>
    <row r="45" spans="1:14" x14ac:dyDescent="0.35">
      <c r="K45" s="60"/>
    </row>
    <row r="46" spans="1:14" x14ac:dyDescent="0.35">
      <c r="K46" s="60"/>
    </row>
    <row r="47" spans="1:14" x14ac:dyDescent="0.35">
      <c r="K47" s="60"/>
    </row>
    <row r="48" spans="1:14" x14ac:dyDescent="0.35">
      <c r="K48" s="60"/>
    </row>
    <row r="49" spans="11:11" x14ac:dyDescent="0.35">
      <c r="K49" s="60"/>
    </row>
    <row r="50" spans="11:11" x14ac:dyDescent="0.35">
      <c r="K50" s="60"/>
    </row>
    <row r="51" spans="11:11" x14ac:dyDescent="0.35">
      <c r="K51" s="60"/>
    </row>
    <row r="52" spans="11:11" x14ac:dyDescent="0.35">
      <c r="K52" s="60"/>
    </row>
    <row r="53" spans="11:11" x14ac:dyDescent="0.35">
      <c r="K53" s="60"/>
    </row>
    <row r="54" spans="11:11" x14ac:dyDescent="0.35">
      <c r="K54" s="60"/>
    </row>
    <row r="55" spans="11:11" x14ac:dyDescent="0.35">
      <c r="K55" s="60"/>
    </row>
    <row r="56" spans="11:11" x14ac:dyDescent="0.35">
      <c r="K56" s="60"/>
    </row>
    <row r="57" spans="11:11" x14ac:dyDescent="0.35">
      <c r="K57" s="60"/>
    </row>
    <row r="58" spans="11:11" x14ac:dyDescent="0.35">
      <c r="K58" s="60"/>
    </row>
    <row r="59" spans="11:11" x14ac:dyDescent="0.35">
      <c r="K59" s="60"/>
    </row>
  </sheetData>
  <mergeCells count="4">
    <mergeCell ref="D10:F10"/>
    <mergeCell ref="C10:C11"/>
    <mergeCell ref="B10:B11"/>
    <mergeCell ref="G10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73"/>
  <sheetViews>
    <sheetView workbookViewId="0">
      <selection activeCell="E6" sqref="E6"/>
    </sheetView>
  </sheetViews>
  <sheetFormatPr defaultRowHeight="14.5" x14ac:dyDescent="0.35"/>
  <cols>
    <col min="1" max="1" width="9.7265625" customWidth="1"/>
    <col min="2" max="4" width="15.1796875" style="17" customWidth="1"/>
  </cols>
  <sheetData>
    <row r="2" spans="2:4" ht="18.5" x14ac:dyDescent="0.45">
      <c r="B2" s="30" t="s">
        <v>45</v>
      </c>
      <c r="C2" s="30"/>
      <c r="D2" s="30"/>
    </row>
    <row r="4" spans="2:4" x14ac:dyDescent="0.35">
      <c r="B4" s="18" t="s">
        <v>44</v>
      </c>
      <c r="C4" s="22" t="s">
        <v>322</v>
      </c>
      <c r="D4" s="22" t="s">
        <v>292</v>
      </c>
    </row>
    <row r="5" spans="2:4" x14ac:dyDescent="0.35">
      <c r="B5" s="62">
        <v>2010</v>
      </c>
      <c r="C5" s="16">
        <v>3</v>
      </c>
      <c r="D5" s="16">
        <v>0</v>
      </c>
    </row>
    <row r="6" spans="2:4" x14ac:dyDescent="0.35">
      <c r="B6" s="63">
        <v>2009</v>
      </c>
      <c r="C6" s="16">
        <v>8</v>
      </c>
      <c r="D6" s="16">
        <v>2</v>
      </c>
    </row>
    <row r="7" spans="2:4" x14ac:dyDescent="0.35">
      <c r="B7" s="63">
        <v>2008</v>
      </c>
      <c r="C7" s="16">
        <v>417</v>
      </c>
      <c r="D7" s="16">
        <v>4</v>
      </c>
    </row>
    <row r="8" spans="2:4" x14ac:dyDescent="0.35">
      <c r="B8" s="63">
        <v>2007</v>
      </c>
      <c r="C8" s="16">
        <v>18172</v>
      </c>
      <c r="D8" s="16">
        <v>316</v>
      </c>
    </row>
    <row r="9" spans="2:4" x14ac:dyDescent="0.35">
      <c r="B9" s="63">
        <v>2006</v>
      </c>
      <c r="C9" s="16">
        <v>16143</v>
      </c>
      <c r="D9" s="16">
        <v>16395</v>
      </c>
    </row>
    <row r="10" spans="2:4" x14ac:dyDescent="0.35">
      <c r="B10" s="63">
        <v>2005</v>
      </c>
      <c r="C10" s="16">
        <v>11391</v>
      </c>
      <c r="D10" s="16">
        <v>13286</v>
      </c>
    </row>
    <row r="11" spans="2:4" x14ac:dyDescent="0.35">
      <c r="B11" s="63">
        <v>2004</v>
      </c>
      <c r="C11" s="16">
        <v>7476</v>
      </c>
      <c r="D11" s="16">
        <v>9509</v>
      </c>
    </row>
    <row r="12" spans="2:4" x14ac:dyDescent="0.35">
      <c r="B12" s="63">
        <v>2003</v>
      </c>
      <c r="C12" s="16">
        <v>4545</v>
      </c>
      <c r="D12" s="16">
        <v>5848</v>
      </c>
    </row>
    <row r="13" spans="2:4" x14ac:dyDescent="0.35">
      <c r="B13" s="63">
        <v>2002</v>
      </c>
      <c r="C13" s="16">
        <v>2752</v>
      </c>
      <c r="D13" s="16">
        <v>3445</v>
      </c>
    </row>
    <row r="14" spans="2:4" x14ac:dyDescent="0.35">
      <c r="B14" s="63">
        <v>2001</v>
      </c>
      <c r="C14" s="16">
        <v>1930</v>
      </c>
      <c r="D14" s="16">
        <v>2365</v>
      </c>
    </row>
    <row r="15" spans="2:4" x14ac:dyDescent="0.35">
      <c r="B15" s="63">
        <v>2000</v>
      </c>
      <c r="C15" s="16">
        <v>1372</v>
      </c>
      <c r="D15" s="16">
        <v>1666</v>
      </c>
    </row>
    <row r="16" spans="2:4" x14ac:dyDescent="0.35">
      <c r="B16" s="64">
        <v>1999</v>
      </c>
      <c r="C16" s="16">
        <v>1022</v>
      </c>
      <c r="D16" s="16">
        <v>1182</v>
      </c>
    </row>
    <row r="17" spans="2:4" x14ac:dyDescent="0.35">
      <c r="B17" s="64">
        <v>1998</v>
      </c>
      <c r="C17" s="16">
        <v>854</v>
      </c>
      <c r="D17" s="16">
        <v>968</v>
      </c>
    </row>
    <row r="18" spans="2:4" x14ac:dyDescent="0.35">
      <c r="B18" s="64">
        <v>1997</v>
      </c>
      <c r="C18" s="16">
        <v>705</v>
      </c>
      <c r="D18" s="16">
        <v>765</v>
      </c>
    </row>
    <row r="19" spans="2:4" x14ac:dyDescent="0.35">
      <c r="B19" s="64">
        <v>1996</v>
      </c>
      <c r="C19" s="16">
        <v>593</v>
      </c>
      <c r="D19" s="16">
        <v>668</v>
      </c>
    </row>
    <row r="20" spans="2:4" x14ac:dyDescent="0.35">
      <c r="B20" s="63">
        <v>1995</v>
      </c>
      <c r="C20" s="16">
        <v>581</v>
      </c>
      <c r="D20" s="16">
        <v>618</v>
      </c>
    </row>
    <row r="21" spans="2:4" x14ac:dyDescent="0.35">
      <c r="B21" s="64">
        <v>1994</v>
      </c>
      <c r="C21" s="16">
        <v>461</v>
      </c>
      <c r="D21" s="16">
        <v>509</v>
      </c>
    </row>
    <row r="22" spans="2:4" x14ac:dyDescent="0.35">
      <c r="B22" s="64">
        <v>1993</v>
      </c>
      <c r="C22" s="16">
        <v>482</v>
      </c>
      <c r="D22" s="16">
        <v>458</v>
      </c>
    </row>
    <row r="23" spans="2:4" x14ac:dyDescent="0.35">
      <c r="B23" s="64">
        <v>1992</v>
      </c>
      <c r="C23" s="16">
        <v>398</v>
      </c>
      <c r="D23" s="16">
        <v>455</v>
      </c>
    </row>
    <row r="24" spans="2:4" x14ac:dyDescent="0.35">
      <c r="B24" s="64">
        <v>1991</v>
      </c>
      <c r="C24" s="16">
        <v>327</v>
      </c>
      <c r="D24" s="16">
        <v>383</v>
      </c>
    </row>
    <row r="25" spans="2:4" x14ac:dyDescent="0.35">
      <c r="B25" s="64">
        <v>1990</v>
      </c>
      <c r="C25" s="16">
        <v>313</v>
      </c>
      <c r="D25" s="16">
        <v>374</v>
      </c>
    </row>
    <row r="26" spans="2:4" x14ac:dyDescent="0.35">
      <c r="B26" s="64">
        <v>1989</v>
      </c>
      <c r="C26" s="16">
        <v>309</v>
      </c>
      <c r="D26" s="16">
        <v>318</v>
      </c>
    </row>
    <row r="27" spans="2:4" x14ac:dyDescent="0.35">
      <c r="B27" s="64">
        <v>1988</v>
      </c>
      <c r="C27" s="16">
        <v>300</v>
      </c>
      <c r="D27" s="16">
        <v>280</v>
      </c>
    </row>
    <row r="28" spans="2:4" x14ac:dyDescent="0.35">
      <c r="B28" s="64">
        <v>1987</v>
      </c>
      <c r="C28" s="16">
        <v>219</v>
      </c>
      <c r="D28" s="16">
        <v>214</v>
      </c>
    </row>
    <row r="29" spans="2:4" x14ac:dyDescent="0.35">
      <c r="B29" s="64">
        <v>1986</v>
      </c>
      <c r="C29" s="16">
        <v>188</v>
      </c>
      <c r="D29" s="16">
        <v>197</v>
      </c>
    </row>
    <row r="30" spans="2:4" x14ac:dyDescent="0.35">
      <c r="B30" s="64">
        <v>1985</v>
      </c>
      <c r="C30" s="16">
        <v>179</v>
      </c>
      <c r="D30" s="16">
        <v>188</v>
      </c>
    </row>
    <row r="31" spans="2:4" x14ac:dyDescent="0.35">
      <c r="B31" s="64">
        <v>1984</v>
      </c>
      <c r="C31" s="16">
        <v>148</v>
      </c>
      <c r="D31" s="16">
        <v>148</v>
      </c>
    </row>
    <row r="32" spans="2:4" x14ac:dyDescent="0.35">
      <c r="B32" s="64">
        <v>1983</v>
      </c>
      <c r="C32" s="16">
        <v>129</v>
      </c>
      <c r="D32" s="16">
        <v>116</v>
      </c>
    </row>
    <row r="33" spans="2:4" x14ac:dyDescent="0.35">
      <c r="B33" s="64">
        <v>1982</v>
      </c>
      <c r="C33" s="16">
        <v>119</v>
      </c>
      <c r="D33" s="16">
        <v>99</v>
      </c>
    </row>
    <row r="34" spans="2:4" x14ac:dyDescent="0.35">
      <c r="B34" s="64">
        <v>1981</v>
      </c>
      <c r="C34" s="16">
        <v>128</v>
      </c>
      <c r="D34" s="16">
        <v>129</v>
      </c>
    </row>
    <row r="35" spans="2:4" x14ac:dyDescent="0.35">
      <c r="B35" s="64">
        <v>1980</v>
      </c>
      <c r="C35" s="16">
        <v>97</v>
      </c>
      <c r="D35" s="16">
        <v>118</v>
      </c>
    </row>
    <row r="36" spans="2:4" x14ac:dyDescent="0.35">
      <c r="B36" s="64">
        <v>1979</v>
      </c>
      <c r="C36" s="16">
        <v>114</v>
      </c>
      <c r="D36" s="16">
        <v>102</v>
      </c>
    </row>
    <row r="37" spans="2:4" x14ac:dyDescent="0.35">
      <c r="B37" s="64">
        <v>1978</v>
      </c>
      <c r="C37" s="16">
        <v>80</v>
      </c>
      <c r="D37" s="16">
        <v>92</v>
      </c>
    </row>
    <row r="38" spans="2:4" x14ac:dyDescent="0.35">
      <c r="B38" s="64">
        <v>1977</v>
      </c>
      <c r="C38" s="16">
        <v>84</v>
      </c>
      <c r="D38" s="16">
        <v>90</v>
      </c>
    </row>
    <row r="39" spans="2:4" x14ac:dyDescent="0.35">
      <c r="B39" s="64">
        <v>1976</v>
      </c>
      <c r="C39" s="16">
        <v>77</v>
      </c>
      <c r="D39" s="16">
        <v>73</v>
      </c>
    </row>
    <row r="40" spans="2:4" x14ac:dyDescent="0.35">
      <c r="B40" s="64">
        <v>1975</v>
      </c>
      <c r="C40" s="16">
        <v>73</v>
      </c>
      <c r="D40" s="16">
        <v>52</v>
      </c>
    </row>
    <row r="41" spans="2:4" x14ac:dyDescent="0.35">
      <c r="B41" s="64">
        <v>1974</v>
      </c>
      <c r="C41" s="16">
        <v>49</v>
      </c>
      <c r="D41" s="16">
        <v>66</v>
      </c>
    </row>
    <row r="42" spans="2:4" x14ac:dyDescent="0.35">
      <c r="B42" s="64">
        <v>1973</v>
      </c>
      <c r="C42" s="16">
        <v>63</v>
      </c>
      <c r="D42" s="16">
        <v>58</v>
      </c>
    </row>
    <row r="43" spans="2:4" x14ac:dyDescent="0.35">
      <c r="B43" s="64">
        <v>1972</v>
      </c>
      <c r="C43" s="16">
        <v>51</v>
      </c>
      <c r="D43" s="16">
        <v>72</v>
      </c>
    </row>
    <row r="44" spans="2:4" x14ac:dyDescent="0.35">
      <c r="B44" s="64">
        <v>1971</v>
      </c>
      <c r="C44" s="16">
        <v>56</v>
      </c>
      <c r="D44" s="16">
        <v>52</v>
      </c>
    </row>
    <row r="45" spans="2:4" x14ac:dyDescent="0.35">
      <c r="B45" s="64">
        <v>1970</v>
      </c>
      <c r="C45" s="16">
        <v>45</v>
      </c>
      <c r="D45" s="16">
        <v>54</v>
      </c>
    </row>
    <row r="46" spans="2:4" x14ac:dyDescent="0.35">
      <c r="B46" s="64">
        <v>1969</v>
      </c>
      <c r="C46" s="16">
        <v>27</v>
      </c>
      <c r="D46" s="16">
        <v>50</v>
      </c>
    </row>
    <row r="47" spans="2:4" x14ac:dyDescent="0.35">
      <c r="B47" s="64">
        <v>1968</v>
      </c>
      <c r="C47" s="16">
        <v>26</v>
      </c>
      <c r="D47" s="16">
        <v>37</v>
      </c>
    </row>
    <row r="48" spans="2:4" x14ac:dyDescent="0.35">
      <c r="B48" s="64">
        <v>1967</v>
      </c>
      <c r="C48" s="16">
        <v>32</v>
      </c>
      <c r="D48" s="16">
        <v>30</v>
      </c>
    </row>
    <row r="49" spans="2:5" x14ac:dyDescent="0.35">
      <c r="B49" s="64">
        <v>1966</v>
      </c>
      <c r="C49" s="16">
        <v>24</v>
      </c>
      <c r="D49" s="16">
        <v>20</v>
      </c>
    </row>
    <row r="50" spans="2:5" x14ac:dyDescent="0.35">
      <c r="B50" s="64">
        <v>1965</v>
      </c>
      <c r="C50" s="16">
        <v>18</v>
      </c>
      <c r="D50" s="16">
        <v>17</v>
      </c>
    </row>
    <row r="51" spans="2:5" x14ac:dyDescent="0.35">
      <c r="B51" s="64">
        <v>1964</v>
      </c>
      <c r="C51" s="16">
        <v>24</v>
      </c>
      <c r="D51" s="16">
        <v>13</v>
      </c>
    </row>
    <row r="52" spans="2:5" x14ac:dyDescent="0.35">
      <c r="B52" s="64">
        <v>1963</v>
      </c>
      <c r="C52" s="16">
        <v>13</v>
      </c>
      <c r="D52" s="16">
        <v>15</v>
      </c>
    </row>
    <row r="53" spans="2:5" x14ac:dyDescent="0.35">
      <c r="B53" s="64">
        <v>1962</v>
      </c>
      <c r="C53" s="16">
        <v>7</v>
      </c>
      <c r="D53" s="16">
        <v>8</v>
      </c>
    </row>
    <row r="54" spans="2:5" x14ac:dyDescent="0.35">
      <c r="B54" s="64">
        <v>1961</v>
      </c>
      <c r="C54" s="16">
        <v>11</v>
      </c>
      <c r="D54" s="16">
        <v>9</v>
      </c>
    </row>
    <row r="55" spans="2:5" x14ac:dyDescent="0.35">
      <c r="B55" s="64">
        <v>1960</v>
      </c>
      <c r="C55" s="16">
        <v>6</v>
      </c>
      <c r="D55" s="16">
        <v>7</v>
      </c>
    </row>
    <row r="56" spans="2:5" x14ac:dyDescent="0.35">
      <c r="B56" s="64">
        <v>1959</v>
      </c>
      <c r="C56" s="16">
        <v>8</v>
      </c>
      <c r="D56" s="16">
        <v>8</v>
      </c>
    </row>
    <row r="57" spans="2:5" x14ac:dyDescent="0.35">
      <c r="B57" s="64">
        <v>1958</v>
      </c>
      <c r="C57" s="16">
        <v>7</v>
      </c>
      <c r="D57" s="16">
        <v>8</v>
      </c>
      <c r="E57" s="45"/>
    </row>
    <row r="58" spans="2:5" x14ac:dyDescent="0.35">
      <c r="B58" s="64">
        <v>1957</v>
      </c>
      <c r="C58" s="16">
        <v>5</v>
      </c>
      <c r="D58" s="16">
        <v>4</v>
      </c>
      <c r="E58" s="45"/>
    </row>
    <row r="59" spans="2:5" x14ac:dyDescent="0.35">
      <c r="B59" s="64">
        <v>1956</v>
      </c>
      <c r="C59" s="16">
        <v>5</v>
      </c>
      <c r="D59" s="16">
        <v>6</v>
      </c>
      <c r="E59" s="45"/>
    </row>
    <row r="60" spans="2:5" x14ac:dyDescent="0.35">
      <c r="B60" s="64">
        <v>1955</v>
      </c>
      <c r="C60" s="16">
        <v>6</v>
      </c>
      <c r="D60" s="16">
        <v>5</v>
      </c>
      <c r="E60" s="45"/>
    </row>
    <row r="61" spans="2:5" x14ac:dyDescent="0.35">
      <c r="B61" s="64">
        <v>1954</v>
      </c>
      <c r="C61" s="16">
        <v>2</v>
      </c>
      <c r="D61" s="16">
        <v>4</v>
      </c>
      <c r="E61" s="45"/>
    </row>
    <row r="62" spans="2:5" x14ac:dyDescent="0.35">
      <c r="B62" s="64">
        <v>1953</v>
      </c>
      <c r="C62" s="16">
        <v>1</v>
      </c>
      <c r="D62" s="16">
        <v>4</v>
      </c>
      <c r="E62" s="45"/>
    </row>
    <row r="63" spans="2:5" x14ac:dyDescent="0.35">
      <c r="B63" s="64">
        <v>1952</v>
      </c>
      <c r="C63" s="16">
        <v>1</v>
      </c>
      <c r="D63" s="16">
        <v>2</v>
      </c>
      <c r="E63" s="45"/>
    </row>
    <row r="64" spans="2:5" x14ac:dyDescent="0.35">
      <c r="B64" s="64">
        <v>1949</v>
      </c>
      <c r="C64" s="16">
        <v>1</v>
      </c>
      <c r="D64" s="16">
        <v>2</v>
      </c>
      <c r="E64" s="45"/>
    </row>
    <row r="65" spans="2:6" x14ac:dyDescent="0.35">
      <c r="B65" s="64">
        <v>1948</v>
      </c>
      <c r="C65" s="16">
        <v>0</v>
      </c>
      <c r="D65" s="16">
        <v>3</v>
      </c>
      <c r="E65" s="45"/>
    </row>
    <row r="66" spans="2:6" x14ac:dyDescent="0.35">
      <c r="B66" s="64">
        <v>1947</v>
      </c>
      <c r="C66" s="16">
        <v>1</v>
      </c>
      <c r="D66" s="16">
        <v>0</v>
      </c>
      <c r="E66" s="45"/>
    </row>
    <row r="67" spans="2:6" x14ac:dyDescent="0.35">
      <c r="B67" s="64">
        <v>1945</v>
      </c>
      <c r="C67" s="44">
        <v>1</v>
      </c>
      <c r="D67" s="16">
        <v>2</v>
      </c>
      <c r="E67" s="45"/>
    </row>
    <row r="68" spans="2:6" x14ac:dyDescent="0.35">
      <c r="B68" s="64">
        <v>1943</v>
      </c>
      <c r="C68" s="44">
        <v>3</v>
      </c>
      <c r="D68" s="16">
        <v>2</v>
      </c>
      <c r="E68" s="45"/>
    </row>
    <row r="69" spans="2:6" x14ac:dyDescent="0.35">
      <c r="B69" s="64">
        <v>1942</v>
      </c>
      <c r="C69" s="44">
        <v>0</v>
      </c>
      <c r="D69" s="44">
        <v>1</v>
      </c>
      <c r="E69" s="45"/>
    </row>
    <row r="70" spans="2:6" x14ac:dyDescent="0.35">
      <c r="B70" s="64">
        <v>1941</v>
      </c>
      <c r="C70" s="44">
        <v>0</v>
      </c>
      <c r="D70" s="44">
        <v>1</v>
      </c>
      <c r="E70" s="45"/>
    </row>
    <row r="71" spans="2:6" x14ac:dyDescent="0.35">
      <c r="B71" s="64">
        <v>1940</v>
      </c>
      <c r="C71" s="44">
        <v>1</v>
      </c>
      <c r="D71" s="44">
        <v>0</v>
      </c>
      <c r="E71" s="45"/>
    </row>
    <row r="72" spans="2:6" x14ac:dyDescent="0.35">
      <c r="B72" s="64">
        <v>1939</v>
      </c>
      <c r="C72" s="44">
        <v>1</v>
      </c>
      <c r="D72" s="44">
        <v>2</v>
      </c>
      <c r="E72" s="45"/>
      <c r="F72" s="37"/>
    </row>
    <row r="73" spans="2:6" x14ac:dyDescent="0.35">
      <c r="C73" s="18">
        <f>SUM(C5:C72)</f>
        <v>72684</v>
      </c>
      <c r="D73" s="18">
        <f>SUM(D5:D72)</f>
        <v>61994</v>
      </c>
      <c r="E73" s="33"/>
      <c r="F73" s="3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11"/>
  <sheetViews>
    <sheetView workbookViewId="0">
      <selection activeCell="A4" sqref="A4"/>
    </sheetView>
  </sheetViews>
  <sheetFormatPr defaultRowHeight="14.5" x14ac:dyDescent="0.35"/>
  <cols>
    <col min="1" max="1" width="20.453125" customWidth="1"/>
    <col min="2" max="2" width="15.453125" bestFit="1" customWidth="1"/>
    <col min="4" max="4" width="14.81640625" customWidth="1"/>
    <col min="5" max="5" width="16.54296875" bestFit="1" customWidth="1"/>
  </cols>
  <sheetData>
    <row r="2" spans="1:5" ht="18.5" x14ac:dyDescent="0.45">
      <c r="A2" s="29" t="s">
        <v>133</v>
      </c>
    </row>
    <row r="4" spans="1:5" x14ac:dyDescent="0.35">
      <c r="A4" s="15" t="s">
        <v>322</v>
      </c>
      <c r="D4" s="15" t="s">
        <v>292</v>
      </c>
    </row>
    <row r="5" spans="1:5" x14ac:dyDescent="0.35">
      <c r="A5" s="15" t="s">
        <v>39</v>
      </c>
      <c r="B5" s="15" t="s">
        <v>38</v>
      </c>
      <c r="D5" s="15" t="s">
        <v>39</v>
      </c>
      <c r="E5" s="15" t="s">
        <v>38</v>
      </c>
    </row>
    <row r="6" spans="1:5" x14ac:dyDescent="0.35">
      <c r="A6" t="s">
        <v>347</v>
      </c>
      <c r="D6" s="16" t="s">
        <v>148</v>
      </c>
      <c r="E6" s="16">
        <v>3225</v>
      </c>
    </row>
    <row r="7" spans="1:5" x14ac:dyDescent="0.35">
      <c r="D7" s="16" t="s">
        <v>149</v>
      </c>
      <c r="E7" s="16">
        <v>2173</v>
      </c>
    </row>
    <row r="8" spans="1:5" x14ac:dyDescent="0.35">
      <c r="D8" s="16" t="s">
        <v>80</v>
      </c>
      <c r="E8" s="16">
        <v>1945</v>
      </c>
    </row>
    <row r="9" spans="1:5" x14ac:dyDescent="0.35">
      <c r="D9" s="16" t="s">
        <v>150</v>
      </c>
      <c r="E9" s="16">
        <v>1784</v>
      </c>
    </row>
    <row r="10" spans="1:5" x14ac:dyDescent="0.35">
      <c r="D10" s="16" t="s">
        <v>151</v>
      </c>
      <c r="E10" s="16">
        <v>1218</v>
      </c>
    </row>
    <row r="11" spans="1:5" x14ac:dyDescent="0.35">
      <c r="D11" s="16" t="s">
        <v>71</v>
      </c>
      <c r="E11" s="16">
        <v>1214</v>
      </c>
    </row>
    <row r="12" spans="1:5" x14ac:dyDescent="0.35">
      <c r="D12" s="16" t="s">
        <v>154</v>
      </c>
      <c r="E12" s="16">
        <v>1063</v>
      </c>
    </row>
    <row r="13" spans="1:5" x14ac:dyDescent="0.35">
      <c r="D13" s="16" t="s">
        <v>152</v>
      </c>
      <c r="E13" s="16">
        <v>1062</v>
      </c>
    </row>
    <row r="14" spans="1:5" x14ac:dyDescent="0.35">
      <c r="D14" s="16" t="s">
        <v>83</v>
      </c>
      <c r="E14" s="16">
        <v>1006</v>
      </c>
    </row>
    <row r="15" spans="1:5" x14ac:dyDescent="0.35">
      <c r="D15" s="16" t="s">
        <v>153</v>
      </c>
      <c r="E15" s="16">
        <v>983</v>
      </c>
    </row>
    <row r="16" spans="1:5" x14ac:dyDescent="0.35">
      <c r="D16" s="16" t="s">
        <v>102</v>
      </c>
      <c r="E16" s="16">
        <v>940</v>
      </c>
    </row>
    <row r="17" spans="4:5" x14ac:dyDescent="0.35">
      <c r="D17" s="16" t="s">
        <v>155</v>
      </c>
      <c r="E17" s="16">
        <v>836</v>
      </c>
    </row>
    <row r="18" spans="4:5" x14ac:dyDescent="0.35">
      <c r="D18" s="16" t="s">
        <v>156</v>
      </c>
      <c r="E18" s="16">
        <v>696</v>
      </c>
    </row>
    <row r="19" spans="4:5" x14ac:dyDescent="0.35">
      <c r="D19" s="16" t="s">
        <v>157</v>
      </c>
      <c r="E19" s="16">
        <v>663</v>
      </c>
    </row>
    <row r="20" spans="4:5" x14ac:dyDescent="0.35">
      <c r="D20" s="16" t="s">
        <v>123</v>
      </c>
      <c r="E20" s="16">
        <v>655</v>
      </c>
    </row>
    <row r="21" spans="4:5" x14ac:dyDescent="0.35">
      <c r="D21" s="16" t="s">
        <v>137</v>
      </c>
      <c r="E21" s="16">
        <v>595</v>
      </c>
    </row>
    <row r="22" spans="4:5" x14ac:dyDescent="0.35">
      <c r="D22" s="16" t="s">
        <v>72</v>
      </c>
      <c r="E22" s="16">
        <v>588</v>
      </c>
    </row>
    <row r="23" spans="4:5" x14ac:dyDescent="0.35">
      <c r="D23" s="16" t="s">
        <v>162</v>
      </c>
      <c r="E23" s="16">
        <v>581</v>
      </c>
    </row>
    <row r="24" spans="4:5" x14ac:dyDescent="0.35">
      <c r="D24" s="16" t="s">
        <v>158</v>
      </c>
      <c r="E24" s="16">
        <v>579</v>
      </c>
    </row>
    <row r="25" spans="4:5" x14ac:dyDescent="0.35">
      <c r="D25" s="16" t="s">
        <v>164</v>
      </c>
      <c r="E25" s="16">
        <v>570</v>
      </c>
    </row>
    <row r="26" spans="4:5" x14ac:dyDescent="0.35">
      <c r="D26" s="16" t="s">
        <v>161</v>
      </c>
      <c r="E26" s="16">
        <v>531</v>
      </c>
    </row>
    <row r="27" spans="4:5" x14ac:dyDescent="0.35">
      <c r="D27" s="16" t="s">
        <v>166</v>
      </c>
      <c r="E27" s="16">
        <v>505</v>
      </c>
    </row>
    <row r="28" spans="4:5" x14ac:dyDescent="0.35">
      <c r="D28" s="16" t="s">
        <v>163</v>
      </c>
      <c r="E28" s="16">
        <v>500</v>
      </c>
    </row>
    <row r="29" spans="4:5" x14ac:dyDescent="0.35">
      <c r="D29" s="16" t="s">
        <v>111</v>
      </c>
      <c r="E29" s="16">
        <v>489</v>
      </c>
    </row>
    <row r="30" spans="4:5" x14ac:dyDescent="0.35">
      <c r="D30" s="16" t="s">
        <v>160</v>
      </c>
      <c r="E30" s="16">
        <v>487</v>
      </c>
    </row>
    <row r="31" spans="4:5" x14ac:dyDescent="0.35">
      <c r="D31" s="16" t="s">
        <v>159</v>
      </c>
      <c r="E31" s="16">
        <v>457</v>
      </c>
    </row>
    <row r="32" spans="4:5" x14ac:dyDescent="0.35">
      <c r="D32" s="16" t="s">
        <v>165</v>
      </c>
      <c r="E32" s="16">
        <v>455</v>
      </c>
    </row>
    <row r="33" spans="4:5" x14ac:dyDescent="0.35">
      <c r="D33" s="16" t="s">
        <v>119</v>
      </c>
      <c r="E33" s="16">
        <v>450</v>
      </c>
    </row>
    <row r="34" spans="4:5" x14ac:dyDescent="0.35">
      <c r="D34" s="16" t="s">
        <v>84</v>
      </c>
      <c r="E34" s="16">
        <v>441</v>
      </c>
    </row>
    <row r="35" spans="4:5" x14ac:dyDescent="0.35">
      <c r="D35" s="16" t="s">
        <v>73</v>
      </c>
      <c r="E35" s="16">
        <v>418</v>
      </c>
    </row>
    <row r="36" spans="4:5" x14ac:dyDescent="0.35">
      <c r="D36" s="16" t="s">
        <v>175</v>
      </c>
      <c r="E36" s="16">
        <v>418</v>
      </c>
    </row>
    <row r="37" spans="4:5" x14ac:dyDescent="0.35">
      <c r="D37" s="16" t="s">
        <v>169</v>
      </c>
      <c r="E37" s="16">
        <v>401</v>
      </c>
    </row>
    <row r="38" spans="4:5" x14ac:dyDescent="0.35">
      <c r="D38" s="16" t="s">
        <v>173</v>
      </c>
      <c r="E38" s="16">
        <v>394</v>
      </c>
    </row>
    <row r="39" spans="4:5" x14ac:dyDescent="0.35">
      <c r="D39" s="16" t="s">
        <v>168</v>
      </c>
      <c r="E39" s="16">
        <v>376</v>
      </c>
    </row>
    <row r="40" spans="4:5" x14ac:dyDescent="0.35">
      <c r="D40" s="16" t="s">
        <v>112</v>
      </c>
      <c r="E40" s="16">
        <v>369</v>
      </c>
    </row>
    <row r="41" spans="4:5" x14ac:dyDescent="0.35">
      <c r="D41" s="16" t="s">
        <v>171</v>
      </c>
      <c r="E41" s="16">
        <v>357</v>
      </c>
    </row>
    <row r="42" spans="4:5" x14ac:dyDescent="0.35">
      <c r="D42" s="16" t="s">
        <v>177</v>
      </c>
      <c r="E42" s="16">
        <v>352</v>
      </c>
    </row>
    <row r="43" spans="4:5" x14ac:dyDescent="0.35">
      <c r="D43" s="16" t="s">
        <v>176</v>
      </c>
      <c r="E43" s="16">
        <v>349</v>
      </c>
    </row>
    <row r="44" spans="4:5" x14ac:dyDescent="0.35">
      <c r="D44" s="16" t="s">
        <v>88</v>
      </c>
      <c r="E44" s="16">
        <v>344</v>
      </c>
    </row>
    <row r="45" spans="4:5" x14ac:dyDescent="0.35">
      <c r="D45" s="16" t="s">
        <v>186</v>
      </c>
      <c r="E45" s="16">
        <v>320</v>
      </c>
    </row>
    <row r="46" spans="4:5" x14ac:dyDescent="0.35">
      <c r="D46" s="16" t="s">
        <v>170</v>
      </c>
      <c r="E46" s="16">
        <v>319</v>
      </c>
    </row>
    <row r="47" spans="4:5" x14ac:dyDescent="0.35">
      <c r="D47" s="16" t="s">
        <v>172</v>
      </c>
      <c r="E47" s="16">
        <v>310</v>
      </c>
    </row>
    <row r="48" spans="4:5" x14ac:dyDescent="0.35">
      <c r="D48" s="16" t="s">
        <v>85</v>
      </c>
      <c r="E48" s="16">
        <v>303</v>
      </c>
    </row>
    <row r="49" spans="4:5" x14ac:dyDescent="0.35">
      <c r="D49" s="16" t="s">
        <v>178</v>
      </c>
      <c r="E49" s="16">
        <v>298</v>
      </c>
    </row>
    <row r="50" spans="4:5" x14ac:dyDescent="0.35">
      <c r="D50" s="16" t="s">
        <v>185</v>
      </c>
      <c r="E50" s="16">
        <v>294</v>
      </c>
    </row>
    <row r="51" spans="4:5" x14ac:dyDescent="0.35">
      <c r="D51" s="16" t="s">
        <v>167</v>
      </c>
      <c r="E51" s="16">
        <v>293</v>
      </c>
    </row>
    <row r="52" spans="4:5" x14ac:dyDescent="0.35">
      <c r="D52" s="16" t="s">
        <v>191</v>
      </c>
      <c r="E52" s="16">
        <v>290</v>
      </c>
    </row>
    <row r="53" spans="4:5" x14ac:dyDescent="0.35">
      <c r="D53" s="16" t="s">
        <v>190</v>
      </c>
      <c r="E53" s="16">
        <v>284</v>
      </c>
    </row>
    <row r="54" spans="4:5" x14ac:dyDescent="0.35">
      <c r="D54" s="16" t="s">
        <v>97</v>
      </c>
      <c r="E54" s="16">
        <v>279</v>
      </c>
    </row>
    <row r="55" spans="4:5" x14ac:dyDescent="0.35">
      <c r="D55" s="16" t="s">
        <v>188</v>
      </c>
      <c r="E55" s="16">
        <v>277</v>
      </c>
    </row>
    <row r="56" spans="4:5" x14ac:dyDescent="0.35">
      <c r="D56" s="16" t="s">
        <v>174</v>
      </c>
      <c r="E56" s="16">
        <v>267</v>
      </c>
    </row>
    <row r="57" spans="4:5" x14ac:dyDescent="0.35">
      <c r="D57" s="16" t="s">
        <v>107</v>
      </c>
      <c r="E57" s="16">
        <v>262</v>
      </c>
    </row>
    <row r="58" spans="4:5" x14ac:dyDescent="0.35">
      <c r="D58" s="16" t="s">
        <v>180</v>
      </c>
      <c r="E58" s="16">
        <v>262</v>
      </c>
    </row>
    <row r="59" spans="4:5" x14ac:dyDescent="0.35">
      <c r="D59" s="16" t="s">
        <v>192</v>
      </c>
      <c r="E59" s="16">
        <v>261</v>
      </c>
    </row>
    <row r="60" spans="4:5" x14ac:dyDescent="0.35">
      <c r="D60" s="16" t="s">
        <v>106</v>
      </c>
      <c r="E60" s="16">
        <v>258</v>
      </c>
    </row>
    <row r="61" spans="4:5" x14ac:dyDescent="0.35">
      <c r="D61" s="16" t="s">
        <v>193</v>
      </c>
      <c r="E61" s="16">
        <v>243</v>
      </c>
    </row>
    <row r="62" spans="4:5" x14ac:dyDescent="0.35">
      <c r="D62" s="16" t="s">
        <v>179</v>
      </c>
      <c r="E62" s="16">
        <v>241</v>
      </c>
    </row>
    <row r="63" spans="4:5" x14ac:dyDescent="0.35">
      <c r="D63" s="16" t="s">
        <v>183</v>
      </c>
      <c r="E63" s="16">
        <v>239</v>
      </c>
    </row>
    <row r="64" spans="4:5" x14ac:dyDescent="0.35">
      <c r="D64" s="16" t="s">
        <v>182</v>
      </c>
      <c r="E64" s="16">
        <v>237</v>
      </c>
    </row>
    <row r="65" spans="4:5" x14ac:dyDescent="0.35">
      <c r="D65" s="16" t="s">
        <v>184</v>
      </c>
      <c r="E65" s="16">
        <v>237</v>
      </c>
    </row>
    <row r="66" spans="4:5" x14ac:dyDescent="0.35">
      <c r="D66" s="16" t="s">
        <v>187</v>
      </c>
      <c r="E66" s="16">
        <v>233</v>
      </c>
    </row>
    <row r="67" spans="4:5" x14ac:dyDescent="0.35">
      <c r="D67" s="16" t="s">
        <v>212</v>
      </c>
      <c r="E67" s="16">
        <v>225</v>
      </c>
    </row>
    <row r="68" spans="4:5" x14ac:dyDescent="0.35">
      <c r="D68" s="16" t="s">
        <v>189</v>
      </c>
      <c r="E68" s="16">
        <v>222</v>
      </c>
    </row>
    <row r="69" spans="4:5" x14ac:dyDescent="0.35">
      <c r="D69" s="16" t="s">
        <v>206</v>
      </c>
      <c r="E69" s="16">
        <v>210</v>
      </c>
    </row>
    <row r="70" spans="4:5" x14ac:dyDescent="0.35">
      <c r="D70" s="16" t="s">
        <v>208</v>
      </c>
      <c r="E70" s="16">
        <v>209</v>
      </c>
    </row>
    <row r="71" spans="4:5" x14ac:dyDescent="0.35">
      <c r="D71" s="16" t="s">
        <v>124</v>
      </c>
      <c r="E71" s="16">
        <v>200</v>
      </c>
    </row>
    <row r="72" spans="4:5" x14ac:dyDescent="0.35">
      <c r="D72" s="16" t="s">
        <v>195</v>
      </c>
      <c r="E72" s="16">
        <v>197</v>
      </c>
    </row>
    <row r="73" spans="4:5" x14ac:dyDescent="0.35">
      <c r="D73" s="16" t="s">
        <v>89</v>
      </c>
      <c r="E73" s="16">
        <v>196</v>
      </c>
    </row>
    <row r="74" spans="4:5" x14ac:dyDescent="0.35">
      <c r="D74" s="16" t="s">
        <v>197</v>
      </c>
      <c r="E74" s="16">
        <v>194</v>
      </c>
    </row>
    <row r="75" spans="4:5" x14ac:dyDescent="0.35">
      <c r="D75" s="16" t="s">
        <v>81</v>
      </c>
      <c r="E75" s="16">
        <v>192</v>
      </c>
    </row>
    <row r="76" spans="4:5" x14ac:dyDescent="0.35">
      <c r="D76" s="16" t="s">
        <v>138</v>
      </c>
      <c r="E76" s="16">
        <v>192</v>
      </c>
    </row>
    <row r="77" spans="4:5" x14ac:dyDescent="0.35">
      <c r="D77" s="16" t="s">
        <v>199</v>
      </c>
      <c r="E77" s="16">
        <v>191</v>
      </c>
    </row>
    <row r="78" spans="4:5" x14ac:dyDescent="0.35">
      <c r="D78" s="16" t="s">
        <v>216</v>
      </c>
      <c r="E78" s="16">
        <v>191</v>
      </c>
    </row>
    <row r="79" spans="4:5" x14ac:dyDescent="0.35">
      <c r="D79" s="16" t="s">
        <v>213</v>
      </c>
      <c r="E79" s="16">
        <v>189</v>
      </c>
    </row>
    <row r="80" spans="4:5" x14ac:dyDescent="0.35">
      <c r="D80" s="16" t="s">
        <v>200</v>
      </c>
      <c r="E80" s="16">
        <v>189</v>
      </c>
    </row>
    <row r="81" spans="4:5" x14ac:dyDescent="0.35">
      <c r="D81" s="16" t="s">
        <v>203</v>
      </c>
      <c r="E81" s="16">
        <v>187</v>
      </c>
    </row>
    <row r="82" spans="4:5" x14ac:dyDescent="0.35">
      <c r="D82" s="16" t="s">
        <v>194</v>
      </c>
      <c r="E82" s="16">
        <v>186</v>
      </c>
    </row>
    <row r="83" spans="4:5" x14ac:dyDescent="0.35">
      <c r="D83" s="16" t="s">
        <v>207</v>
      </c>
      <c r="E83" s="16">
        <v>184</v>
      </c>
    </row>
    <row r="84" spans="4:5" x14ac:dyDescent="0.35">
      <c r="D84" s="16" t="s">
        <v>210</v>
      </c>
      <c r="E84" s="16">
        <v>184</v>
      </c>
    </row>
    <row r="85" spans="4:5" x14ac:dyDescent="0.35">
      <c r="D85" s="16" t="s">
        <v>198</v>
      </c>
      <c r="E85" s="16">
        <v>183</v>
      </c>
    </row>
    <row r="86" spans="4:5" x14ac:dyDescent="0.35">
      <c r="D86" s="16" t="s">
        <v>181</v>
      </c>
      <c r="E86" s="16">
        <v>178</v>
      </c>
    </row>
    <row r="87" spans="4:5" x14ac:dyDescent="0.35">
      <c r="D87" s="16" t="s">
        <v>204</v>
      </c>
      <c r="E87" s="16">
        <v>177</v>
      </c>
    </row>
    <row r="88" spans="4:5" x14ac:dyDescent="0.35">
      <c r="D88" s="16" t="s">
        <v>218</v>
      </c>
      <c r="E88" s="16">
        <v>166</v>
      </c>
    </row>
    <row r="89" spans="4:5" x14ac:dyDescent="0.35">
      <c r="D89" s="16" t="s">
        <v>205</v>
      </c>
      <c r="E89" s="16">
        <v>159</v>
      </c>
    </row>
    <row r="90" spans="4:5" x14ac:dyDescent="0.35">
      <c r="D90" s="16" t="s">
        <v>140</v>
      </c>
      <c r="E90" s="16">
        <v>158</v>
      </c>
    </row>
    <row r="91" spans="4:5" x14ac:dyDescent="0.35">
      <c r="D91" s="16" t="s">
        <v>219</v>
      </c>
      <c r="E91" s="16">
        <v>156</v>
      </c>
    </row>
    <row r="92" spans="4:5" x14ac:dyDescent="0.35">
      <c r="D92" s="16" t="s">
        <v>229</v>
      </c>
      <c r="E92" s="16">
        <v>150</v>
      </c>
    </row>
    <row r="93" spans="4:5" x14ac:dyDescent="0.35">
      <c r="D93" s="16" t="s">
        <v>214</v>
      </c>
      <c r="E93" s="16">
        <v>149</v>
      </c>
    </row>
    <row r="94" spans="4:5" x14ac:dyDescent="0.35">
      <c r="D94" s="16" t="s">
        <v>104</v>
      </c>
      <c r="E94" s="16">
        <v>148</v>
      </c>
    </row>
    <row r="95" spans="4:5" x14ac:dyDescent="0.35">
      <c r="D95" s="16" t="s">
        <v>220</v>
      </c>
      <c r="E95" s="16">
        <v>146</v>
      </c>
    </row>
    <row r="96" spans="4:5" x14ac:dyDescent="0.35">
      <c r="D96" s="16" t="s">
        <v>209</v>
      </c>
      <c r="E96" s="16">
        <v>146</v>
      </c>
    </row>
    <row r="97" spans="4:5" x14ac:dyDescent="0.35">
      <c r="D97" s="16" t="s">
        <v>139</v>
      </c>
      <c r="E97" s="16">
        <v>146</v>
      </c>
    </row>
    <row r="98" spans="4:5" x14ac:dyDescent="0.35">
      <c r="D98" s="16" t="s">
        <v>241</v>
      </c>
      <c r="E98" s="16">
        <v>145</v>
      </c>
    </row>
    <row r="99" spans="4:5" x14ac:dyDescent="0.35">
      <c r="D99" s="16" t="s">
        <v>201</v>
      </c>
      <c r="E99" s="16">
        <v>145</v>
      </c>
    </row>
    <row r="100" spans="4:5" x14ac:dyDescent="0.35">
      <c r="D100" s="16" t="s">
        <v>86</v>
      </c>
      <c r="E100" s="16">
        <v>145</v>
      </c>
    </row>
    <row r="101" spans="4:5" x14ac:dyDescent="0.35">
      <c r="D101" s="16" t="s">
        <v>223</v>
      </c>
      <c r="E101" s="16">
        <v>145</v>
      </c>
    </row>
    <row r="102" spans="4:5" x14ac:dyDescent="0.35">
      <c r="D102" s="16" t="s">
        <v>221</v>
      </c>
      <c r="E102" s="16">
        <v>144</v>
      </c>
    </row>
    <row r="103" spans="4:5" x14ac:dyDescent="0.35">
      <c r="D103" s="16" t="s">
        <v>215</v>
      </c>
      <c r="E103" s="16">
        <v>144</v>
      </c>
    </row>
    <row r="104" spans="4:5" x14ac:dyDescent="0.35">
      <c r="D104" s="16" t="s">
        <v>196</v>
      </c>
      <c r="E104" s="16">
        <v>142</v>
      </c>
    </row>
    <row r="105" spans="4:5" x14ac:dyDescent="0.35">
      <c r="D105" s="16" t="s">
        <v>239</v>
      </c>
      <c r="E105" s="16">
        <v>140</v>
      </c>
    </row>
    <row r="106" spans="4:5" x14ac:dyDescent="0.35">
      <c r="D106" s="16" t="s">
        <v>211</v>
      </c>
      <c r="E106" s="16">
        <v>137</v>
      </c>
    </row>
    <row r="107" spans="4:5" x14ac:dyDescent="0.35">
      <c r="D107" s="16" t="s">
        <v>217</v>
      </c>
      <c r="E107" s="16">
        <v>137</v>
      </c>
    </row>
    <row r="108" spans="4:5" x14ac:dyDescent="0.35">
      <c r="D108" s="16" t="s">
        <v>202</v>
      </c>
      <c r="E108" s="16">
        <v>133</v>
      </c>
    </row>
    <row r="109" spans="4:5" x14ac:dyDescent="0.35">
      <c r="D109" s="16" t="s">
        <v>141</v>
      </c>
      <c r="E109" s="16">
        <v>131</v>
      </c>
    </row>
    <row r="110" spans="4:5" x14ac:dyDescent="0.35">
      <c r="D110" s="16" t="s">
        <v>222</v>
      </c>
      <c r="E110" s="16">
        <v>130</v>
      </c>
    </row>
    <row r="111" spans="4:5" x14ac:dyDescent="0.35">
      <c r="D111" s="16" t="s">
        <v>228</v>
      </c>
      <c r="E111" s="16">
        <v>128</v>
      </c>
    </row>
    <row r="112" spans="4:5" x14ac:dyDescent="0.35">
      <c r="D112" s="16" t="s">
        <v>259</v>
      </c>
      <c r="E112" s="16">
        <v>124</v>
      </c>
    </row>
    <row r="113" spans="4:5" x14ac:dyDescent="0.35">
      <c r="D113" s="16" t="s">
        <v>224</v>
      </c>
      <c r="E113" s="16">
        <v>122</v>
      </c>
    </row>
    <row r="114" spans="4:5" x14ac:dyDescent="0.35">
      <c r="D114" s="16" t="s">
        <v>242</v>
      </c>
      <c r="E114" s="16">
        <v>122</v>
      </c>
    </row>
    <row r="115" spans="4:5" x14ac:dyDescent="0.35">
      <c r="D115" s="16" t="s">
        <v>247</v>
      </c>
      <c r="E115" s="16">
        <v>121</v>
      </c>
    </row>
    <row r="116" spans="4:5" x14ac:dyDescent="0.35">
      <c r="D116" s="16" t="s">
        <v>236</v>
      </c>
      <c r="E116" s="16">
        <v>121</v>
      </c>
    </row>
    <row r="117" spans="4:5" x14ac:dyDescent="0.35">
      <c r="D117" s="16" t="s">
        <v>227</v>
      </c>
      <c r="E117" s="16">
        <v>120</v>
      </c>
    </row>
    <row r="118" spans="4:5" x14ac:dyDescent="0.35">
      <c r="D118" s="16" t="s">
        <v>226</v>
      </c>
      <c r="E118" s="16">
        <v>119</v>
      </c>
    </row>
    <row r="119" spans="4:5" x14ac:dyDescent="0.35">
      <c r="D119" s="16" t="s">
        <v>232</v>
      </c>
      <c r="E119" s="16">
        <v>118</v>
      </c>
    </row>
    <row r="120" spans="4:5" x14ac:dyDescent="0.35">
      <c r="D120" s="16" t="s">
        <v>108</v>
      </c>
      <c r="E120" s="16">
        <v>116</v>
      </c>
    </row>
    <row r="121" spans="4:5" x14ac:dyDescent="0.35">
      <c r="D121" s="16" t="s">
        <v>234</v>
      </c>
      <c r="E121" s="16">
        <v>115</v>
      </c>
    </row>
    <row r="122" spans="4:5" x14ac:dyDescent="0.35">
      <c r="D122" s="16" t="s">
        <v>233</v>
      </c>
      <c r="E122" s="16">
        <v>115</v>
      </c>
    </row>
    <row r="123" spans="4:5" x14ac:dyDescent="0.35">
      <c r="D123" s="16" t="s">
        <v>230</v>
      </c>
      <c r="E123" s="16">
        <v>115</v>
      </c>
    </row>
    <row r="124" spans="4:5" x14ac:dyDescent="0.35">
      <c r="D124" s="16" t="s">
        <v>245</v>
      </c>
      <c r="E124" s="16">
        <v>112</v>
      </c>
    </row>
    <row r="125" spans="4:5" x14ac:dyDescent="0.35">
      <c r="D125" s="16" t="s">
        <v>258</v>
      </c>
      <c r="E125" s="16">
        <v>108</v>
      </c>
    </row>
    <row r="126" spans="4:5" x14ac:dyDescent="0.35">
      <c r="D126" s="16" t="s">
        <v>231</v>
      </c>
      <c r="E126" s="16">
        <v>108</v>
      </c>
    </row>
    <row r="127" spans="4:5" x14ac:dyDescent="0.35">
      <c r="D127" s="16" t="s">
        <v>235</v>
      </c>
      <c r="E127" s="16">
        <v>108</v>
      </c>
    </row>
    <row r="128" spans="4:5" x14ac:dyDescent="0.35">
      <c r="D128" s="16" t="s">
        <v>240</v>
      </c>
      <c r="E128" s="16">
        <v>107</v>
      </c>
    </row>
    <row r="129" spans="4:5" x14ac:dyDescent="0.35">
      <c r="D129" s="16" t="s">
        <v>248</v>
      </c>
      <c r="E129" s="16">
        <v>104</v>
      </c>
    </row>
    <row r="130" spans="4:5" x14ac:dyDescent="0.35">
      <c r="D130" s="16" t="s">
        <v>98</v>
      </c>
      <c r="E130" s="16">
        <v>103</v>
      </c>
    </row>
    <row r="131" spans="4:5" x14ac:dyDescent="0.35">
      <c r="D131" s="16" t="s">
        <v>115</v>
      </c>
      <c r="E131" s="16">
        <v>102</v>
      </c>
    </row>
    <row r="132" spans="4:5" x14ac:dyDescent="0.35">
      <c r="D132" s="16" t="s">
        <v>91</v>
      </c>
      <c r="E132" s="16">
        <v>101</v>
      </c>
    </row>
    <row r="133" spans="4:5" x14ac:dyDescent="0.35">
      <c r="D133" s="16" t="s">
        <v>238</v>
      </c>
      <c r="E133" s="16">
        <v>101</v>
      </c>
    </row>
    <row r="134" spans="4:5" x14ac:dyDescent="0.35">
      <c r="D134" s="16" t="s">
        <v>225</v>
      </c>
      <c r="E134" s="16">
        <v>100</v>
      </c>
    </row>
    <row r="135" spans="4:5" x14ac:dyDescent="0.35">
      <c r="D135" s="16" t="s">
        <v>260</v>
      </c>
      <c r="E135" s="16">
        <v>97</v>
      </c>
    </row>
    <row r="136" spans="4:5" x14ac:dyDescent="0.35">
      <c r="D136" s="16" t="s">
        <v>262</v>
      </c>
      <c r="E136" s="16">
        <v>93</v>
      </c>
    </row>
    <row r="137" spans="4:5" x14ac:dyDescent="0.35">
      <c r="D137" s="16" t="s">
        <v>289</v>
      </c>
      <c r="E137" s="16">
        <v>89</v>
      </c>
    </row>
    <row r="138" spans="4:5" x14ac:dyDescent="0.35">
      <c r="D138" s="16" t="s">
        <v>145</v>
      </c>
      <c r="E138" s="16">
        <v>88</v>
      </c>
    </row>
    <row r="139" spans="4:5" x14ac:dyDescent="0.35">
      <c r="D139" s="16" t="s">
        <v>255</v>
      </c>
      <c r="E139" s="16">
        <v>87</v>
      </c>
    </row>
    <row r="140" spans="4:5" x14ac:dyDescent="0.35">
      <c r="D140" s="16" t="s">
        <v>74</v>
      </c>
      <c r="E140" s="16">
        <v>86</v>
      </c>
    </row>
    <row r="141" spans="4:5" x14ac:dyDescent="0.35">
      <c r="D141" s="16" t="s">
        <v>287</v>
      </c>
      <c r="E141" s="16">
        <v>83</v>
      </c>
    </row>
    <row r="142" spans="4:5" x14ac:dyDescent="0.35">
      <c r="D142" s="16" t="s">
        <v>243</v>
      </c>
      <c r="E142" s="16">
        <v>82</v>
      </c>
    </row>
    <row r="143" spans="4:5" x14ac:dyDescent="0.35">
      <c r="D143" s="16" t="s">
        <v>76</v>
      </c>
      <c r="E143" s="16">
        <v>82</v>
      </c>
    </row>
    <row r="144" spans="4:5" x14ac:dyDescent="0.35">
      <c r="D144" s="16" t="s">
        <v>237</v>
      </c>
      <c r="E144" s="16">
        <v>81</v>
      </c>
    </row>
    <row r="145" spans="4:5" x14ac:dyDescent="0.35">
      <c r="D145" s="16" t="s">
        <v>267</v>
      </c>
      <c r="E145" s="16">
        <v>81</v>
      </c>
    </row>
    <row r="146" spans="4:5" x14ac:dyDescent="0.35">
      <c r="D146" s="16" t="s">
        <v>263</v>
      </c>
      <c r="E146" s="16">
        <v>81</v>
      </c>
    </row>
    <row r="147" spans="4:5" x14ac:dyDescent="0.35">
      <c r="D147" s="16" t="s">
        <v>254</v>
      </c>
      <c r="E147" s="16">
        <v>80</v>
      </c>
    </row>
    <row r="148" spans="4:5" x14ac:dyDescent="0.35">
      <c r="D148" s="16" t="s">
        <v>250</v>
      </c>
      <c r="E148" s="16">
        <v>80</v>
      </c>
    </row>
    <row r="149" spans="4:5" x14ac:dyDescent="0.35">
      <c r="D149" s="16" t="s">
        <v>113</v>
      </c>
      <c r="E149" s="16">
        <v>80</v>
      </c>
    </row>
    <row r="150" spans="4:5" x14ac:dyDescent="0.35">
      <c r="D150" s="16" t="s">
        <v>251</v>
      </c>
      <c r="E150" s="16">
        <v>79</v>
      </c>
    </row>
    <row r="151" spans="4:5" x14ac:dyDescent="0.35">
      <c r="D151" s="16" t="s">
        <v>244</v>
      </c>
      <c r="E151" s="16">
        <v>78</v>
      </c>
    </row>
    <row r="152" spans="4:5" x14ac:dyDescent="0.35">
      <c r="D152" s="16" t="s">
        <v>290</v>
      </c>
      <c r="E152" s="16">
        <v>75</v>
      </c>
    </row>
    <row r="153" spans="4:5" x14ac:dyDescent="0.35">
      <c r="D153" s="16" t="s">
        <v>114</v>
      </c>
      <c r="E153" s="16">
        <v>74</v>
      </c>
    </row>
    <row r="154" spans="4:5" x14ac:dyDescent="0.35">
      <c r="D154" s="16" t="s">
        <v>278</v>
      </c>
      <c r="E154" s="16">
        <v>74</v>
      </c>
    </row>
    <row r="155" spans="4:5" x14ac:dyDescent="0.35">
      <c r="D155" s="16" t="s">
        <v>277</v>
      </c>
      <c r="E155" s="16">
        <v>73</v>
      </c>
    </row>
    <row r="156" spans="4:5" x14ac:dyDescent="0.35">
      <c r="D156" s="16" t="s">
        <v>264</v>
      </c>
      <c r="E156" s="16">
        <v>73</v>
      </c>
    </row>
    <row r="157" spans="4:5" x14ac:dyDescent="0.35">
      <c r="D157" s="16" t="s">
        <v>249</v>
      </c>
      <c r="E157" s="16">
        <v>73</v>
      </c>
    </row>
    <row r="158" spans="4:5" x14ac:dyDescent="0.35">
      <c r="D158" s="16" t="s">
        <v>256</v>
      </c>
      <c r="E158" s="16">
        <v>73</v>
      </c>
    </row>
    <row r="159" spans="4:5" x14ac:dyDescent="0.35">
      <c r="D159" s="16" t="s">
        <v>298</v>
      </c>
      <c r="E159" s="16">
        <v>72</v>
      </c>
    </row>
    <row r="160" spans="4:5" x14ac:dyDescent="0.35">
      <c r="D160" s="16" t="s">
        <v>299</v>
      </c>
      <c r="E160" s="16">
        <v>72</v>
      </c>
    </row>
    <row r="161" spans="4:5" x14ac:dyDescent="0.35">
      <c r="D161" s="16" t="s">
        <v>280</v>
      </c>
      <c r="E161" s="16">
        <v>72</v>
      </c>
    </row>
    <row r="162" spans="4:5" x14ac:dyDescent="0.35">
      <c r="D162" s="16" t="s">
        <v>253</v>
      </c>
      <c r="E162" s="16">
        <v>72</v>
      </c>
    </row>
    <row r="163" spans="4:5" x14ac:dyDescent="0.35">
      <c r="D163" s="16" t="s">
        <v>300</v>
      </c>
      <c r="E163" s="16">
        <v>71</v>
      </c>
    </row>
    <row r="164" spans="4:5" x14ac:dyDescent="0.35">
      <c r="D164" s="16" t="s">
        <v>246</v>
      </c>
      <c r="E164" s="16">
        <v>71</v>
      </c>
    </row>
    <row r="165" spans="4:5" x14ac:dyDescent="0.35">
      <c r="D165" s="16" t="s">
        <v>90</v>
      </c>
      <c r="E165" s="16">
        <v>70</v>
      </c>
    </row>
    <row r="166" spans="4:5" x14ac:dyDescent="0.35">
      <c r="D166" s="16" t="s">
        <v>265</v>
      </c>
      <c r="E166" s="16">
        <v>70</v>
      </c>
    </row>
    <row r="167" spans="4:5" x14ac:dyDescent="0.35">
      <c r="D167" s="16" t="s">
        <v>266</v>
      </c>
      <c r="E167" s="16">
        <v>70</v>
      </c>
    </row>
    <row r="168" spans="4:5" x14ac:dyDescent="0.35">
      <c r="D168" s="16" t="s">
        <v>301</v>
      </c>
      <c r="E168" s="16">
        <v>69</v>
      </c>
    </row>
    <row r="169" spans="4:5" x14ac:dyDescent="0.35">
      <c r="D169" s="16" t="s">
        <v>252</v>
      </c>
      <c r="E169" s="16">
        <v>69</v>
      </c>
    </row>
    <row r="170" spans="4:5" x14ac:dyDescent="0.35">
      <c r="D170" s="16" t="s">
        <v>87</v>
      </c>
      <c r="E170" s="16">
        <v>67</v>
      </c>
    </row>
    <row r="171" spans="4:5" x14ac:dyDescent="0.35">
      <c r="D171" s="16" t="s">
        <v>281</v>
      </c>
      <c r="E171" s="16">
        <v>66</v>
      </c>
    </row>
    <row r="172" spans="4:5" x14ac:dyDescent="0.35">
      <c r="D172" s="16" t="s">
        <v>268</v>
      </c>
      <c r="E172" s="16">
        <v>66</v>
      </c>
    </row>
    <row r="173" spans="4:5" x14ac:dyDescent="0.35">
      <c r="D173" s="16" t="s">
        <v>270</v>
      </c>
      <c r="E173" s="16">
        <v>66</v>
      </c>
    </row>
    <row r="174" spans="4:5" x14ac:dyDescent="0.35">
      <c r="D174" s="16" t="s">
        <v>269</v>
      </c>
      <c r="E174" s="16">
        <v>65</v>
      </c>
    </row>
    <row r="175" spans="4:5" x14ac:dyDescent="0.35">
      <c r="D175" s="16" t="s">
        <v>121</v>
      </c>
      <c r="E175" s="16">
        <v>65</v>
      </c>
    </row>
    <row r="176" spans="4:5" x14ac:dyDescent="0.35">
      <c r="D176" s="16" t="s">
        <v>275</v>
      </c>
      <c r="E176" s="16">
        <v>65</v>
      </c>
    </row>
    <row r="177" spans="4:5" x14ac:dyDescent="0.35">
      <c r="D177" s="16" t="s">
        <v>302</v>
      </c>
      <c r="E177" s="16">
        <v>65</v>
      </c>
    </row>
    <row r="178" spans="4:5" x14ac:dyDescent="0.35">
      <c r="D178" s="16" t="s">
        <v>303</v>
      </c>
      <c r="E178" s="16">
        <v>65</v>
      </c>
    </row>
    <row r="179" spans="4:5" x14ac:dyDescent="0.35">
      <c r="D179" s="16" t="s">
        <v>286</v>
      </c>
      <c r="E179" s="16">
        <v>65</v>
      </c>
    </row>
    <row r="180" spans="4:5" x14ac:dyDescent="0.35">
      <c r="D180" s="16" t="s">
        <v>272</v>
      </c>
      <c r="E180" s="16">
        <v>63</v>
      </c>
    </row>
    <row r="181" spans="4:5" x14ac:dyDescent="0.35">
      <c r="D181" s="16" t="s">
        <v>75</v>
      </c>
      <c r="E181" s="16">
        <v>62</v>
      </c>
    </row>
    <row r="182" spans="4:5" x14ac:dyDescent="0.35">
      <c r="D182" s="16" t="s">
        <v>276</v>
      </c>
      <c r="E182" s="16">
        <v>62</v>
      </c>
    </row>
    <row r="183" spans="4:5" x14ac:dyDescent="0.35">
      <c r="D183" s="16" t="s">
        <v>282</v>
      </c>
      <c r="E183" s="16">
        <v>62</v>
      </c>
    </row>
    <row r="184" spans="4:5" x14ac:dyDescent="0.35">
      <c r="D184" s="16" t="s">
        <v>293</v>
      </c>
      <c r="E184" s="16">
        <v>61</v>
      </c>
    </row>
    <row r="185" spans="4:5" x14ac:dyDescent="0.35">
      <c r="D185" s="16" t="s">
        <v>304</v>
      </c>
      <c r="E185" s="16">
        <v>61</v>
      </c>
    </row>
    <row r="186" spans="4:5" x14ac:dyDescent="0.35">
      <c r="D186" s="16" t="s">
        <v>279</v>
      </c>
      <c r="E186" s="16">
        <v>60</v>
      </c>
    </row>
    <row r="187" spans="4:5" x14ac:dyDescent="0.35">
      <c r="D187" s="16" t="s">
        <v>261</v>
      </c>
      <c r="E187" s="16">
        <v>60</v>
      </c>
    </row>
    <row r="188" spans="4:5" x14ac:dyDescent="0.35">
      <c r="D188" s="16" t="s">
        <v>305</v>
      </c>
      <c r="E188" s="16">
        <v>59</v>
      </c>
    </row>
    <row r="189" spans="4:5" x14ac:dyDescent="0.35">
      <c r="D189" s="16" t="s">
        <v>306</v>
      </c>
      <c r="E189" s="16">
        <v>59</v>
      </c>
    </row>
    <row r="190" spans="4:5" x14ac:dyDescent="0.35">
      <c r="D190" s="16" t="s">
        <v>307</v>
      </c>
      <c r="E190" s="16">
        <v>58</v>
      </c>
    </row>
    <row r="191" spans="4:5" x14ac:dyDescent="0.35">
      <c r="D191" s="16" t="s">
        <v>257</v>
      </c>
      <c r="E191" s="16">
        <v>58</v>
      </c>
    </row>
    <row r="192" spans="4:5" x14ac:dyDescent="0.35">
      <c r="D192" s="16" t="s">
        <v>274</v>
      </c>
      <c r="E192" s="16">
        <v>58</v>
      </c>
    </row>
    <row r="193" spans="4:5" x14ac:dyDescent="0.35">
      <c r="D193" s="16" t="s">
        <v>308</v>
      </c>
      <c r="E193" s="16">
        <v>57</v>
      </c>
    </row>
    <row r="194" spans="4:5" x14ac:dyDescent="0.35">
      <c r="D194" s="16" t="s">
        <v>273</v>
      </c>
      <c r="E194" s="16">
        <v>57</v>
      </c>
    </row>
    <row r="195" spans="4:5" x14ac:dyDescent="0.35">
      <c r="D195" s="16" t="s">
        <v>117</v>
      </c>
      <c r="E195" s="16">
        <v>55</v>
      </c>
    </row>
    <row r="196" spans="4:5" x14ac:dyDescent="0.35">
      <c r="D196" s="16" t="s">
        <v>309</v>
      </c>
      <c r="E196" s="16">
        <v>55</v>
      </c>
    </row>
    <row r="197" spans="4:5" x14ac:dyDescent="0.35">
      <c r="D197" s="16" t="s">
        <v>310</v>
      </c>
      <c r="E197" s="16">
        <v>54</v>
      </c>
    </row>
    <row r="198" spans="4:5" x14ac:dyDescent="0.35">
      <c r="D198" s="16" t="s">
        <v>311</v>
      </c>
      <c r="E198" s="16">
        <v>54</v>
      </c>
    </row>
    <row r="199" spans="4:5" x14ac:dyDescent="0.35">
      <c r="D199" s="16" t="s">
        <v>312</v>
      </c>
      <c r="E199" s="16">
        <v>54</v>
      </c>
    </row>
    <row r="200" spans="4:5" x14ac:dyDescent="0.35">
      <c r="D200" s="16" t="s">
        <v>285</v>
      </c>
      <c r="E200" s="16">
        <v>53</v>
      </c>
    </row>
    <row r="201" spans="4:5" x14ac:dyDescent="0.35">
      <c r="D201" s="16" t="s">
        <v>313</v>
      </c>
      <c r="E201" s="16">
        <v>53</v>
      </c>
    </row>
    <row r="202" spans="4:5" x14ac:dyDescent="0.35">
      <c r="D202" s="16" t="s">
        <v>314</v>
      </c>
      <c r="E202" s="16">
        <v>53</v>
      </c>
    </row>
    <row r="203" spans="4:5" x14ac:dyDescent="0.35">
      <c r="D203" s="16" t="s">
        <v>284</v>
      </c>
      <c r="E203" s="16">
        <v>53</v>
      </c>
    </row>
    <row r="204" spans="4:5" x14ac:dyDescent="0.35">
      <c r="D204" s="16" t="s">
        <v>283</v>
      </c>
      <c r="E204" s="16">
        <v>52</v>
      </c>
    </row>
    <row r="205" spans="4:5" x14ac:dyDescent="0.35">
      <c r="D205" s="16" t="s">
        <v>315</v>
      </c>
      <c r="E205" s="16">
        <v>52</v>
      </c>
    </row>
    <row r="206" spans="4:5" x14ac:dyDescent="0.35">
      <c r="D206" s="16" t="s">
        <v>316</v>
      </c>
      <c r="E206" s="16">
        <v>51</v>
      </c>
    </row>
    <row r="207" spans="4:5" x14ac:dyDescent="0.35">
      <c r="D207" s="16" t="s">
        <v>317</v>
      </c>
      <c r="E207" s="16">
        <v>51</v>
      </c>
    </row>
    <row r="208" spans="4:5" x14ac:dyDescent="0.35">
      <c r="D208" s="16" t="s">
        <v>271</v>
      </c>
      <c r="E208" s="16">
        <v>51</v>
      </c>
    </row>
    <row r="209" spans="4:5" x14ac:dyDescent="0.35">
      <c r="D209" s="16" t="s">
        <v>318</v>
      </c>
      <c r="E209" s="16">
        <v>50</v>
      </c>
    </row>
    <row r="210" spans="4:5" x14ac:dyDescent="0.35">
      <c r="D210" s="16" t="s">
        <v>77</v>
      </c>
      <c r="E210" s="16">
        <v>50</v>
      </c>
    </row>
    <row r="211" spans="4:5" x14ac:dyDescent="0.35">
      <c r="D211" s="16" t="s">
        <v>319</v>
      </c>
      <c r="E211" s="16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Anmälda totalt o per lärosäte</vt:lpstr>
      <vt:lpstr>Anmälda per provort</vt:lpstr>
      <vt:lpstr>KÖN</vt:lpstr>
      <vt:lpstr>ÅLDER</vt:lpstr>
      <vt:lpstr>BOSTADSORT</vt:lpstr>
    </vt:vector>
  </TitlesOfParts>
  <Company>VHS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emmy</dc:creator>
  <cp:lastModifiedBy>Katarina Sentell</cp:lastModifiedBy>
  <dcterms:created xsi:type="dcterms:W3CDTF">2010-09-17T08:48:12Z</dcterms:created>
  <dcterms:modified xsi:type="dcterms:W3CDTF">2025-08-20T12:57:21Z</dcterms:modified>
</cp:coreProperties>
</file>